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saveExternalLinkValues="0" codeName="ThisWorkbook" defaultThemeVersion="124226"/>
  <mc:AlternateContent xmlns:mc="http://schemas.openxmlformats.org/markup-compatibility/2006">
    <mc:Choice Requires="x15">
      <x15ac:absPath xmlns:x15ac="http://schemas.microsoft.com/office/spreadsheetml/2010/11/ac" url="W:\Sektor računovodstva\Direkcija za računovodstvenu regulativu i upravljanje porezima\Godišnje izvješće - kvartalno\HANFA\2020\2020-03-31\"/>
    </mc:Choice>
  </mc:AlternateContent>
  <xr:revisionPtr revIDLastSave="0" documentId="13_ncr:1_{E12EBFB4-62BC-4803-8B6C-032F488852E5}" xr6:coauthVersionLast="41" xr6:coauthVersionMax="41" xr10:uidLastSave="{00000000-0000-0000-0000-000000000000}"/>
  <workbookProtection workbookPassword="CA29" lockStructure="1"/>
  <bookViews>
    <workbookView xWindow="-120" yWindow="-120" windowWidth="25440" windowHeight="15390" xr2:uid="{00000000-000D-0000-FFFF-FFFF00000000}"/>
  </bookViews>
  <sheets>
    <sheet name="Opći podaci" sheetId="25" r:id="rId1"/>
    <sheet name="Bilanca" sheetId="18" r:id="rId2"/>
    <sheet name="RDG" sheetId="19" r:id="rId3"/>
    <sheet name="NT_D" sheetId="21" r:id="rId4"/>
    <sheet name="PK" sheetId="22" r:id="rId5"/>
    <sheet name="Bilješke" sheetId="24" r:id="rId6"/>
  </sheets>
  <definedNames>
    <definedName name="_xlnm.Print_Area" localSheetId="1">Bilanca!$A$1:$I$78</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51" i="21" l="1"/>
  <c r="I37" i="19" l="1"/>
  <c r="J37" i="19"/>
  <c r="K37" i="19"/>
  <c r="H37" i="19"/>
  <c r="I23" i="19"/>
  <c r="I34" i="19" s="1"/>
  <c r="I36" i="19" s="1"/>
  <c r="J23" i="19"/>
  <c r="J34" i="19" s="1"/>
  <c r="J36" i="19" s="1"/>
  <c r="K23" i="19"/>
  <c r="K34" i="19" s="1"/>
  <c r="K36" i="19" s="1"/>
  <c r="H23" i="19"/>
  <c r="H34" i="19" s="1"/>
  <c r="H36" i="19" s="1"/>
  <c r="R8" i="22" l="1"/>
  <c r="E9" i="22"/>
  <c r="E26" i="22" s="1"/>
  <c r="I59" i="21"/>
  <c r="H51" i="21"/>
  <c r="H44" i="21"/>
  <c r="I58" i="19"/>
  <c r="I46" i="19"/>
  <c r="I40" i="19"/>
  <c r="I44" i="19" s="1"/>
  <c r="H77" i="18"/>
  <c r="H52" i="18"/>
  <c r="H48" i="18"/>
  <c r="H42" i="18"/>
  <c r="H29" i="18"/>
  <c r="H25" i="18"/>
  <c r="H22" i="18"/>
  <c r="H13" i="18"/>
  <c r="H18" i="18"/>
  <c r="H9" i="18"/>
  <c r="I25" i="18"/>
  <c r="I22" i="18"/>
  <c r="I18" i="18"/>
  <c r="I13" i="18"/>
  <c r="H63" i="18" l="1"/>
  <c r="H78" i="18" s="1"/>
  <c r="H40" i="18"/>
  <c r="I45" i="19"/>
  <c r="I67" i="19" s="1"/>
  <c r="R25" i="22"/>
  <c r="R24" i="22"/>
  <c r="R23" i="22"/>
  <c r="R22" i="22"/>
  <c r="R21" i="22"/>
  <c r="R20" i="22"/>
  <c r="R19" i="22"/>
  <c r="R18" i="22"/>
  <c r="R17" i="22"/>
  <c r="R16" i="22"/>
  <c r="R15" i="22"/>
  <c r="R14" i="22"/>
  <c r="R13" i="22"/>
  <c r="R12" i="22"/>
  <c r="R11" i="22"/>
  <c r="R10" i="22"/>
  <c r="Q9" i="22"/>
  <c r="Q26" i="22" s="1"/>
  <c r="P9" i="22"/>
  <c r="P26" i="22" s="1"/>
  <c r="O9" i="22"/>
  <c r="O26" i="22" s="1"/>
  <c r="N9" i="22"/>
  <c r="N26" i="22" s="1"/>
  <c r="M9" i="22"/>
  <c r="M26" i="22" s="1"/>
  <c r="L9" i="22"/>
  <c r="L26" i="22" s="1"/>
  <c r="K9" i="22"/>
  <c r="K26" i="22" s="1"/>
  <c r="J9" i="22"/>
  <c r="J26" i="22" s="1"/>
  <c r="I9" i="22"/>
  <c r="I26" i="22" s="1"/>
  <c r="H9" i="22"/>
  <c r="H26" i="22" s="1"/>
  <c r="G9" i="22"/>
  <c r="G26" i="22" s="1"/>
  <c r="F9" i="22"/>
  <c r="F26" i="22" s="1"/>
  <c r="R7" i="22"/>
  <c r="R6" i="22"/>
  <c r="H59" i="21"/>
  <c r="H60" i="21" s="1"/>
  <c r="H63" i="21" s="1"/>
  <c r="I44" i="21"/>
  <c r="I60" i="21" s="1"/>
  <c r="I63" i="21" s="1"/>
  <c r="K58" i="19"/>
  <c r="J58" i="19"/>
  <c r="H58" i="19"/>
  <c r="K46" i="19"/>
  <c r="J46" i="19"/>
  <c r="H46" i="19"/>
  <c r="K40" i="19"/>
  <c r="K44" i="19" s="1"/>
  <c r="J40" i="19"/>
  <c r="J44" i="19" s="1"/>
  <c r="H40" i="19"/>
  <c r="H44" i="19" s="1"/>
  <c r="I77" i="18"/>
  <c r="I42" i="18"/>
  <c r="I48" i="18"/>
  <c r="I52" i="18"/>
  <c r="I9" i="18"/>
  <c r="I29" i="18"/>
  <c r="I40" i="18" l="1"/>
  <c r="K45" i="19"/>
  <c r="K67" i="19" s="1"/>
  <c r="J45" i="19"/>
  <c r="J67" i="19" s="1"/>
  <c r="I63" i="18"/>
  <c r="I78" i="18" s="1"/>
  <c r="H45" i="19"/>
  <c r="H67" i="19" s="1"/>
  <c r="R26" i="22"/>
  <c r="R9" i="22"/>
</calcChain>
</file>

<file path=xl/sharedStrings.xml><?xml version="1.0" encoding="utf-8"?>
<sst xmlns="http://schemas.openxmlformats.org/spreadsheetml/2006/main" count="366" uniqueCount="326">
  <si>
    <t>do</t>
  </si>
  <si>
    <t>BILANCA</t>
  </si>
  <si>
    <t>Naziv pozicije</t>
  </si>
  <si>
    <r>
      <t xml:space="preserve">AOP
</t>
    </r>
    <r>
      <rPr>
        <b/>
        <sz val="7"/>
        <color indexed="9"/>
        <rFont val="Arial"/>
        <family val="2"/>
        <charset val="238"/>
      </rPr>
      <t>oznaka</t>
    </r>
  </si>
  <si>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</si>
  <si>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</si>
  <si>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</si>
  <si>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</si>
  <si>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</si>
  <si>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</si>
  <si>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Opis pozicije</t>
  </si>
  <si>
    <t>Raspodjeljivo imateljima kapitala matice</t>
  </si>
  <si>
    <t>u kunama</t>
  </si>
  <si>
    <t>10</t>
  </si>
  <si>
    <t>Imovina</t>
  </si>
  <si>
    <t>Obveze</t>
  </si>
  <si>
    <t>Kapital</t>
  </si>
  <si>
    <t>IZVJEŠTAJ O OSTALOJ SVEOBUHVATNOJ DOBITI</t>
  </si>
  <si>
    <t>Ulagačke aktivnosti</t>
  </si>
  <si>
    <t>Financijske aktivnosti</t>
  </si>
  <si>
    <t>Manjinski udjel</t>
  </si>
  <si>
    <t>Kupnja / prodaja trezorskih dionica</t>
  </si>
  <si>
    <t>Novčana sredstva, novčana potraživanja od središnjih banaka i ostali depoziti po viđenju (od 2. do 4.)</t>
  </si>
  <si>
    <t>Novac u blagajni</t>
  </si>
  <si>
    <t>Novčana potraživanja od središnjih banaka</t>
  </si>
  <si>
    <t xml:space="preserve">   Ostali depoziti po viđenju</t>
  </si>
  <si>
    <t xml:space="preserve">   Financijska imovina koja se drži radi trgovanja (od 6. do 9.)</t>
  </si>
  <si>
    <t xml:space="preserve">   Izvedenice</t>
  </si>
  <si>
    <t xml:space="preserve">   Vlasnički instrumenti</t>
  </si>
  <si>
    <t xml:space="preserve">   Dužnički vrijednosni papiri</t>
  </si>
  <si>
    <t xml:space="preserve">   Krediti i predujmovi</t>
  </si>
  <si>
    <t xml:space="preserve">   Financijska imovina kojom se ne trguje koja se obvezno mjeri po fer vrijednosti kroz dobit ili gubitak (od 11. do 13.)</t>
  </si>
  <si>
    <t xml:space="preserve">   Financijska imovina po fer vrijednosti kroz dobit ili gubitak (15. + 16.)</t>
  </si>
  <si>
    <t xml:space="preserve">   Financijska imovina po fer vrijednosti kroz ostalu sveobuhvatnu dobit (od 18. do 20.)</t>
  </si>
  <si>
    <t xml:space="preserve">   Financijska imovina po amortiziranom trošku (22. + 23.)</t>
  </si>
  <si>
    <t xml:space="preserve">   Izvedenice – računovodstvo zaštite</t>
  </si>
  <si>
    <t xml:space="preserve">   Promjene fer vrijednosti zaštićenih stavki u zaštiti portfelja od kamatnog rizika</t>
  </si>
  <si>
    <t xml:space="preserve">   Ulaganja u društva kćeri, zajedničke pothvate i pridružena društva</t>
  </si>
  <si>
    <t xml:space="preserve">   Materijalna imovina</t>
  </si>
  <si>
    <t xml:space="preserve">   Nematerijalna imovina</t>
  </si>
  <si>
    <t xml:space="preserve">   Porezna imovina</t>
  </si>
  <si>
    <t xml:space="preserve">   Ostala imovina</t>
  </si>
  <si>
    <t xml:space="preserve">   Dugotrajna imovina i grupe za otuđenje klasificirane kao namijenjene za prodaju</t>
  </si>
  <si>
    <t>Ukupna imovina (1. + 5. + 10. + 14. + 17. + 21. + od 24. do 31.)</t>
  </si>
  <si>
    <t>Financijske obveze koje se drže radi trgovanja (od 34. do 38.)</t>
  </si>
  <si>
    <t xml:space="preserve">     Izvedenice</t>
  </si>
  <si>
    <t xml:space="preserve">     Kratke pozicije</t>
  </si>
  <si>
    <t xml:space="preserve">     Depoziti</t>
  </si>
  <si>
    <t xml:space="preserve">     Izdani dužnički vrijednosni papiri</t>
  </si>
  <si>
    <t xml:space="preserve">     Ostale financijske obveze</t>
  </si>
  <si>
    <t xml:space="preserve"> Financijske obveze po fer vrijednosti kroz dobit ili gubitak (od 40. do 42.)</t>
  </si>
  <si>
    <t xml:space="preserve"> Financijske obveze mjerene po amortiziranom trošku (od 44. do 46.)</t>
  </si>
  <si>
    <t xml:space="preserve">     Izvedenice – računovodstvo zaštite</t>
  </si>
  <si>
    <t xml:space="preserve"> Promjene fer vrijednosti zaštićenih stavki u zaštiti portfelja od kamatnog rizika</t>
  </si>
  <si>
    <t xml:space="preserve"> Rezervacije</t>
  </si>
  <si>
    <t xml:space="preserve"> Porezne obveze</t>
  </si>
  <si>
    <t xml:space="preserve"> Temeljni kapital koji se vraća na zahtjev</t>
  </si>
  <si>
    <t xml:space="preserve"> Ostale obveze</t>
  </si>
  <si>
    <t xml:space="preserve"> Obveze uključene u grupe za otuđenje klasificirane kao namijenjene za prodaju</t>
  </si>
  <si>
    <t>Ukupne obveze (33. + 39. + 43. + od 47. do 53.)</t>
  </si>
  <si>
    <t xml:space="preserve">  Temeljni kapital</t>
  </si>
  <si>
    <t xml:space="preserve">  Premija na dionice</t>
  </si>
  <si>
    <t xml:space="preserve">  Izdani vlasnički instrumenti osim kapitala</t>
  </si>
  <si>
    <t xml:space="preserve">  Ostali vlasnički instrumenti</t>
  </si>
  <si>
    <t xml:space="preserve">  Akumulirana ostala sveobuhvatna dobit</t>
  </si>
  <si>
    <t xml:space="preserve">  Zadržana dobit</t>
  </si>
  <si>
    <t xml:space="preserve">  Revalorizacijske rezerve</t>
  </si>
  <si>
    <t xml:space="preserve">  Ostale rezerve</t>
  </si>
  <si>
    <t xml:space="preserve">  ( – ) Trezorske dionice</t>
  </si>
  <si>
    <t xml:space="preserve">  Dobit ili gubitak koji pripadaju vlasnicima matičnog društva</t>
  </si>
  <si>
    <t xml:space="preserve">  ( – ) Dividende tijekom poslovne godine</t>
  </si>
  <si>
    <t xml:space="preserve">  Manjinski udjeli [nekontrolirajući udjeli]</t>
  </si>
  <si>
    <t>Ukupno kapital (od 55. do 66.)</t>
  </si>
  <si>
    <t>Ukupno obveze i kapital (54. + 67.)</t>
  </si>
  <si>
    <t xml:space="preserve">  (Kamatni rashodi)</t>
  </si>
  <si>
    <t xml:space="preserve">  Kamatni prihodi</t>
  </si>
  <si>
    <t xml:space="preserve">  (Rashodi od temeljnog kapitala koji se vraća na zahtjev)</t>
  </si>
  <si>
    <t xml:space="preserve">  Prihodi od dividende</t>
  </si>
  <si>
    <t xml:space="preserve">  Prihodi od naknada i provizija</t>
  </si>
  <si>
    <t xml:space="preserve">  (Rashodi od naknada i provizija)</t>
  </si>
  <si>
    <t xml:space="preserve">  Dobici ili ( – ) gubici po prestanku priznavanja financijske imovine i financijskih obveza koje nisu mjerene po fer vrijednosti kroz dobit ili gubitak, neto</t>
  </si>
  <si>
    <t xml:space="preserve">  Dobici ili ( – ) gubici po financijskoj imovini i financijskim obvezama koje se drže radi trgovanja, neto</t>
  </si>
  <si>
    <t xml:space="preserve">  Dobici ili gubici po financijskoj imovini kojom se ne trguje koja se obvezno mjeri po fer vrijednosti kroz dobit ili gubitak, neto</t>
  </si>
  <si>
    <t>Dobici ili ( – ) gubici po financijskoj imovini i financijskim obvezama po fer vrijednosti kroz dobit ili gubitak, neto</t>
  </si>
  <si>
    <t xml:space="preserve">Dobici ili ( – ) gubici od računovodstva zaštite, neto </t>
  </si>
  <si>
    <t xml:space="preserve">Tečajne razlike [dobit ili ( – ) gubitak], neto </t>
  </si>
  <si>
    <t>Dobici ili ( – ) gubici po prestanku priznavanja nefinancijske imovine, neto</t>
  </si>
  <si>
    <t>Ostali prihodi iz poslovanja</t>
  </si>
  <si>
    <t>(Ostali rashodi iz poslovanja)</t>
  </si>
  <si>
    <t>Ukupno prihodi iz poslovanja, neto (1. – 2. – 3. + 4. + 5. – 6. + od 7. do 14. – 15.)</t>
  </si>
  <si>
    <t>(Administrativni rashodi)</t>
  </si>
  <si>
    <t>(Amortizacija)</t>
  </si>
  <si>
    <t>Dobici ili ( – ) gubici zbog promjena, neto</t>
  </si>
  <si>
    <t>(Rezervacije ili ( – ) ukidanje rezervacija)</t>
  </si>
  <si>
    <t>(Umanjenje vrijednosti ili ( – ) ukidanje umanjenja vrijednosti po financijskoj imovini koja nije mjerena po fer vrijednosti kroz dobit ili gubitak)</t>
  </si>
  <si>
    <t>(Umanjenje vrijednosti ili ( – ) ukidanje umanjenja vrijednosti ulaganja u društva kćeri, zajedničke pothvate i pridružena društva)</t>
  </si>
  <si>
    <t>(Umanjenje vrijednosti ili ( – ) ukidanje umanjenja vrijednosti po nefinancijskoj imovini)</t>
  </si>
  <si>
    <t>Negativni goodwill priznat u dobiti ili gubitku</t>
  </si>
  <si>
    <t>Udio dobiti ili ( – ) gubitka od ulaganja u društva kćeri, zajedničke pothvate i pridružena društva obračunatih metodom udjela</t>
  </si>
  <si>
    <t>Dobit ili ( – ) gubitak od dugotrajne imovine i grupe za otuđenje klasificirane kao namijenjene za prodaju koje nisu kvalificirane kao poslovanje koje se neće nastaviti</t>
  </si>
  <si>
    <t>Dobit ili ( – ) gubitak prije oporezivanja iz poslovanja koje će se nastaviti (16. – 17. – 18. + 19. – od 20. do 23. + od 24. do 26.)</t>
  </si>
  <si>
    <t>(Porezni rashodi ili ( – ) prihodi povezani s dobiti ili gubitkom iz poslovanja koje će se nastaviti)</t>
  </si>
  <si>
    <t>Dobit ili ( – ) gubitak nakon oporezivanja iz poslovanja koje će se nastaviti (27. – 28.)</t>
  </si>
  <si>
    <t>Dobit ili ( – ) gubitak nakon oporezivanja iz poslovanja koje se neće nastaviti (31. – 32.)</t>
  </si>
  <si>
    <t>Dobit ili ( – ) gubitak prije oporezivanja iz poslovanja koje se neće nastaviti</t>
  </si>
  <si>
    <t>(Porezni rashodi ili ( – ) prihodi povezani s poslovanjem koje se neće nastaviti)</t>
  </si>
  <si>
    <t>Dobit ili ( – ) gubitak tekuće godine (29. + 30.; 34. + 35.)</t>
  </si>
  <si>
    <t>Pripada manjinskom udjelu [nekontrolirajući udjeli]</t>
  </si>
  <si>
    <t>Pripada vlasnicima matičnog društva</t>
  </si>
  <si>
    <t xml:space="preserve">Dobit ili (-) gubitak tekuće godine </t>
  </si>
  <si>
    <t xml:space="preserve">Materijalna imovina </t>
  </si>
  <si>
    <t>Nematerijalna imovina</t>
  </si>
  <si>
    <t>Dugotrajna imovina i grupe za otuđenje namijenjene za prodaju</t>
  </si>
  <si>
    <t>Promjene fer vrijednosti vlasničkih instrumenata mjerenih po fer vrijednosti kroz ostalu sveobuhvatnu dobit</t>
  </si>
  <si>
    <r>
      <t xml:space="preserve">Dobici ili ( – ) gubici od računovodstva zaštite vlasničkih instrumenata mjerenih po fer vrijednosti kroz ostalu sveobuhvatnu dobit
</t>
    </r>
    <r>
      <rPr>
        <sz val="8"/>
        <rFont val="Arial"/>
        <family val="2"/>
        <charset val="238"/>
      </rPr>
      <t xml:space="preserve">        </t>
    </r>
  </si>
  <si>
    <r>
      <t xml:space="preserve">Promjene fer vrijednosti vlasničkih instrumenata mjerenih po fer vrijednosti kroz ostalu sveobuhvatnu dobit [zaštićena stavka]
</t>
    </r>
    <r>
      <rPr>
        <sz val="8"/>
        <rFont val="Arial"/>
        <family val="2"/>
        <charset val="238"/>
      </rPr>
      <t xml:space="preserve">        </t>
    </r>
  </si>
  <si>
    <r>
      <t xml:space="preserve">Promjene fer vrijednosti vlasničkih instrumenata mjerenih po fer vrijednosti kroz ostalu sveobuhvatnu dobit [instrument zaštite]
</t>
    </r>
    <r>
      <rPr>
        <sz val="8"/>
        <rFont val="Arial"/>
        <family val="2"/>
        <charset val="238"/>
      </rPr>
      <t xml:space="preserve">        </t>
    </r>
  </si>
  <si>
    <r>
      <t xml:space="preserve">Promjene fer vrijednosti financijskih obveza mjerenih po fer vrijednosti kroz dobit ili gubitak koje se pripisuju promjenama u kreditnom riziku
</t>
    </r>
    <r>
      <rPr>
        <sz val="8"/>
        <rFont val="Arial"/>
        <family val="2"/>
        <charset val="238"/>
      </rPr>
      <t xml:space="preserve">        </t>
    </r>
  </si>
  <si>
    <t>Zaštita neto ulaganja u inozemno poslovanje [efektivni udjel]</t>
  </si>
  <si>
    <t>Preračunavanje stranih valuta</t>
  </si>
  <si>
    <t>Zaštite novčanih tokova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</si>
  <si>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</si>
  <si>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</si>
  <si>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</si>
  <si>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</si>
  <si>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</si>
  <si>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Pripada vlasnicima matičnog društva</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</si>
  <si>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</si>
  <si>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</si>
  <si>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</si>
  <si>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</si>
  <si>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</si>
  <si>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</si>
  <si>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</si>
  <si>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</si>
  <si>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</si>
  <si>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</si>
  <si>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</si>
  <si>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</si>
  <si>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</si>
  <si>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</si>
  <si>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</si>
  <si>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</si>
  <si>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</si>
  <si>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</si>
  <si>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</si>
  <si>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</si>
  <si>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</si>
  <si>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</si>
  <si>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</si>
  <si>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</si>
  <si>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</si>
  <si>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</si>
  <si>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</si>
  <si>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</si>
  <si>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</si>
  <si>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</si>
  <si>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</si>
  <si>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</si>
  <si>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</si>
  <si>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</si>
  <si>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</si>
  <si>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</si>
  <si>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</si>
  <si>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Neto novčani tokovi iz poslovnih aktivnosti (od 1. do 33.)</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</si>
  <si>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</si>
  <si>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</si>
  <si>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</si>
  <si>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</si>
  <si>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</si>
  <si>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novčani tokovi iz ulagačkih aktivnosti (od 35. do 39.)</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</si>
  <si>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</si>
  <si>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</si>
  <si>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</si>
  <si>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</si>
  <si>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</si>
  <si>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</si>
  <si>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Neto povećanje/(smanjenje) novca i novčanih ekvivalenata (34. + 40. + 47.)</t>
  </si>
  <si>
    <t>Neto novčani tokovi iz financijskih aktivnosti (od 41. do 46.)</t>
  </si>
  <si>
    <t>Učinak promjene tečaja stranih valuta na novac i novčane ekvivalente</t>
  </si>
  <si>
    <t xml:space="preserve">IZVJEŠTAJ O NOVČANOM TIJEKU </t>
  </si>
  <si>
    <t>Premija na dionice</t>
  </si>
  <si>
    <t>Izdani vlasnički instrumenti osim kapitala</t>
  </si>
  <si>
    <t>Ostali vlasnički instrumenti</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</si>
  <si>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</si>
  <si>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</si>
  <si>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</si>
  <si>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</si>
  <si>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</si>
  <si>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</si>
  <si>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</si>
  <si>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</si>
  <si>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</si>
  <si>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</si>
  <si>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</si>
  <si>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</si>
  <si>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Početno stanje [tekuće razdoblje] (1. + 2. + 3.)</t>
  </si>
  <si>
    <t>Izdavanje redovnih dionica</t>
  </si>
  <si>
    <t>Izdavanje povlaštenih dionica</t>
  </si>
  <si>
    <t>Izdavanje ostalih vlasničkih instrumenata</t>
  </si>
  <si>
    <t>Izvršavanje ili istek ostalih izdanih vlasničkih instrumenata</t>
  </si>
  <si>
    <t>Pretvaranje dugovanja u vlasničke instrumente</t>
  </si>
  <si>
    <t>Redukcija kapitala</t>
  </si>
  <si>
    <t>Dividende</t>
  </si>
  <si>
    <t>Prodaja ili poništenje trezorskih dionica</t>
  </si>
  <si>
    <t>Reklasifikacija financijskih instrumenata iz vlasničkih instrumenata u obveze</t>
  </si>
  <si>
    <t>Reklasifikacija financijskih instrumenata iz obveza u vlasničke instrumente</t>
  </si>
  <si>
    <t>Prijenosi između komponenata vlasničkih instrumenata</t>
  </si>
  <si>
    <t>Povećanje ili ( – ) smanjenje vlasničkih instrumenata kao posljedica poslovnih kombinacija</t>
  </si>
  <si>
    <t>Plaćanja temeljena na dionicama</t>
  </si>
  <si>
    <t>Ostalo povećanje ili ( – ) smanjenje vlasničkih instrumenata</t>
  </si>
  <si>
    <t>Ukupna sveobuhvatna dobit tekuće godine</t>
  </si>
  <si>
    <t>Završno stanje [tekuće razdoblje] (od 4. do 20.)</t>
  </si>
  <si>
    <t>5</t>
  </si>
  <si>
    <t>6</t>
  </si>
  <si>
    <t>7</t>
  </si>
  <si>
    <t>8</t>
  </si>
  <si>
    <t>9</t>
  </si>
  <si>
    <t>11</t>
  </si>
  <si>
    <t>12</t>
  </si>
  <si>
    <t>13</t>
  </si>
  <si>
    <t>14</t>
  </si>
  <si>
    <t>15</t>
  </si>
  <si>
    <t>16</t>
  </si>
  <si>
    <t>Tekuće razdoblje</t>
  </si>
  <si>
    <t xml:space="preserve">Kumulativ </t>
  </si>
  <si>
    <t>Tromjesečje</t>
  </si>
  <si>
    <t>Zadnji dan prethodne poslovne godine</t>
  </si>
  <si>
    <t xml:space="preserve">Na izvještajni datum tekućeg razdoblja
</t>
  </si>
  <si>
    <t>Isto razdoblje prethodne godine</t>
  </si>
  <si>
    <t>Novac i novčani ekvivalenti na početku razdoblja</t>
  </si>
  <si>
    <t>Novac i novčani ekvivalenti na kraju razdoblja (48. + 49. + 50.)</t>
  </si>
  <si>
    <t>Aktuarski dobici ili (-) gubici na mirovinskim planovima pod pokroviteljstvom poslodavca</t>
  </si>
  <si>
    <t>Udjel ostalih priznatih prihoda i rashoda od subjekata koji se obračunava metodom udjela</t>
  </si>
  <si>
    <r>
      <t>Porez na dobit koji se odnosi na stavke koje neće biti reklasificirane</t>
    </r>
    <r>
      <rPr>
        <sz val="8"/>
        <rFont val="Arial"/>
        <family val="2"/>
        <charset val="238"/>
      </rPr>
      <t xml:space="preserve">       </t>
    </r>
  </si>
  <si>
    <t>Ostala sveobuhvatna dobit (38. + 50.)</t>
  </si>
  <si>
    <t xml:space="preserve"> Stavke koje neće biti reklasificirane u dobit ili gubitak (od 39. do 45. + 48. + 49.)</t>
  </si>
  <si>
    <t>Stavke koje je moguće reklasificirati u dobit ili gubitak (od 51. do 58.)</t>
  </si>
  <si>
    <t>Ukupna sveobuhvatna dobit tekuće godine (36. + 37.; 60. + 61.)</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</si>
  <si>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</si>
  <si>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</si>
  <si>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</si>
  <si>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</si>
  <si>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</si>
  <si>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</si>
  <si>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</si>
  <si>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</si>
  <si>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</si>
  <si>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</si>
  <si>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</si>
  <si>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</si>
  <si>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</si>
  <si>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</si>
  <si>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</si>
  <si>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</si>
  <si>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</si>
  <si>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</si>
  <si>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</si>
  <si>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</si>
  <si>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</si>
  <si>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</si>
  <si>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</si>
  <si>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</si>
  <si>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</si>
  <si>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</si>
  <si>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</si>
  <si>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</si>
  <si>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</si>
  <si>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</si>
  <si>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</si>
  <si>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</si>
  <si>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</si>
  <si>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</si>
  <si>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</si>
  <si>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</si>
  <si>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</si>
  <si>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</si>
  <si>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</si>
  <si>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</si>
  <si>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</si>
  <si>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1. Promjene računovodstvenih politika</t>
  </si>
  <si>
    <t>2.  Podjela dionica</t>
  </si>
  <si>
    <t>3. Promjena vlasničke strukture</t>
  </si>
  <si>
    <t>4. Pripajanja i spajanja</t>
  </si>
  <si>
    <t xml:space="preserve">5. Neizvjesnost </t>
  </si>
  <si>
    <t xml:space="preserve">Banka vrši osiguranje svojih plasmana odgovarajućim kolateralom. </t>
  </si>
  <si>
    <t>Kontinuirano mjesečno vrši klasifikaciju plasmana po rizičnosti i obračun rezervi u skladu sa MSFI 9.</t>
  </si>
  <si>
    <t>03269841</t>
  </si>
  <si>
    <t>HR</t>
  </si>
  <si>
    <t>080002817</t>
  </si>
  <si>
    <t>02535697732</t>
  </si>
  <si>
    <t>549300ZHFZ4CSK7VS460</t>
  </si>
  <si>
    <t>185</t>
  </si>
  <si>
    <t>PRIVREDNA BANKA ZAGREB D.D.</t>
  </si>
  <si>
    <t>ZAGREB</t>
  </si>
  <si>
    <t>RADNIČKA 50</t>
  </si>
  <si>
    <t>pbz@pbz.hr</t>
  </si>
  <si>
    <t>www.pbz.hr</t>
  </si>
  <si>
    <t>01/6361-992</t>
  </si>
  <si>
    <t>sandra.milkovic@pbz.hr</t>
  </si>
  <si>
    <t>PBZ Card d.o.o.</t>
  </si>
  <si>
    <t>Radnička cesta 44, 10000 Zagreb</t>
  </si>
  <si>
    <t>PBZ stambena štedionica d.d.</t>
  </si>
  <si>
    <t>PBZ Leasing d.o.o.</t>
  </si>
  <si>
    <t>03796540</t>
  </si>
  <si>
    <t>Intesa Sanpaolo Banka d.d.</t>
  </si>
  <si>
    <t>Obala Kulina bana 9a, 71000 Sarajevo, Bosna i Hercegovina</t>
  </si>
  <si>
    <t>Banka Intesa Sanpaolo d.d.</t>
  </si>
  <si>
    <t>Pristaniška ulica 14, 6502 Koper</t>
  </si>
  <si>
    <t>Obveznik: PRIVREDNA BANKA ZAGREB D.D.</t>
  </si>
  <si>
    <t>Obveznik: PRIVREDNA BANKA ZAGREB D.D</t>
  </si>
  <si>
    <t>stanje na dan 31.03.2020</t>
  </si>
  <si>
    <t>Tijekom 2020. godine Banka nije bilo novih računovodstvenih politika.</t>
  </si>
  <si>
    <t xml:space="preserve">U vlasničkoj strukturi Banke tijekom prvog kvartala 2020. godine nije bilo promjena u učešću velikih dioničara. </t>
  </si>
  <si>
    <t>Na dan 31. ožujka 2020. godine struktura vlasništva Banke bila je:</t>
  </si>
  <si>
    <t>Tijekom prvog kvartala 2020. godine PBZ Nekretnine pripojene su PBZ Card-u.</t>
  </si>
  <si>
    <t>u razdoblju 01.01.2020 do 31.03.2020</t>
  </si>
  <si>
    <t>za razdoblje od 01.01.2020</t>
  </si>
  <si>
    <t>BDO.d.o.o.</t>
  </si>
  <si>
    <t>Ivan Čajko</t>
  </si>
  <si>
    <t>Intesa Sanpaolo Holding international   97,5%</t>
  </si>
  <si>
    <t>manjinski dioničari                              2,2%</t>
  </si>
  <si>
    <t>trezorske dionice                                0,3%</t>
  </si>
  <si>
    <t xml:space="preserve">Banka je u promatranom razdoblju prodala trezorske dionice društvima članicama Grupe PBZ u iznosu od 3,2 milijuna kuna. Dionice će služiti za nagrađivanje višeg managementa tih društava. </t>
  </si>
  <si>
    <t xml:space="preserve">BILJEŠKE UZ FINANCIJSKE IZVJEŠTAJE - TFI
(sastavljaju se za tromjesečna izvještajna razdoblja)
Naziv izdavatelja:   PRIVREDNA BANKA ZAGREB D.D.
OIB:   02535697732
Izvještajno razdoblje: 01.01.2020 - 31.03.2020. Bilješke uz financijske izvještaje za tromjesečna izvještajna razdoblja uključuju:
</t>
  </si>
  <si>
    <t>Milković Sandra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</si>
</sst>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3"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8"/>
      <color rgb="FF00B0F0"/>
      <name val="Arial"/>
      <family val="2"/>
      <charset val="238"/>
    </font>
    <font>
      <sz val="8"/>
      <color rgb="FF00B0F0"/>
      <name val="Arial"/>
      <family val="2"/>
      <charset val="238"/>
    </font>
    <font>
      <sz val="9"/>
      <color rgb="FF00B0F0"/>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b/>
      <i/>
      <sz val="10"/>
      <name val="Arial"/>
      <family val="2"/>
      <charset val="238"/>
    </font>
    <font>
      <b/>
      <i/>
      <sz val="10"/>
      <color indexed="8"/>
      <name val="Arial"/>
      <family val="2"/>
      <charset val="238"/>
    </font>
    <font>
      <b/>
      <sz val="9"/>
      <color indexed="8"/>
      <name val="Arial"/>
      <family val="2"/>
      <charset val="238"/>
    </font>
  </fonts>
  <fills count="15">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solid">
        <fgColor indexed="65"/>
        <bgColor indexed="22"/>
      </patternFill>
    </fill>
    <fill>
      <patternFill patternType="mediumGray">
        <fgColor indexed="22"/>
        <bgColor indexed="22"/>
      </patternFill>
    </fill>
    <fill>
      <patternFill patternType="solid">
        <fgColor theme="3" tint="0.79998168889431442"/>
        <bgColor indexed="64"/>
      </patternFill>
    </fill>
    <fill>
      <patternFill patternType="solid">
        <fgColor theme="3" tint="0.7999816888943144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7">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7" fillId="0" borderId="0">
      <alignment vertical="top"/>
    </xf>
    <xf numFmtId="0" fontId="7" fillId="0" borderId="0">
      <alignment vertical="top"/>
    </xf>
  </cellStyleXfs>
  <cellXfs count="270">
    <xf numFmtId="0" fontId="0" fillId="0" borderId="0" xfId="0"/>
    <xf numFmtId="0" fontId="0" fillId="0" borderId="0" xfId="0" applyProtection="1"/>
    <xf numFmtId="0" fontId="4" fillId="3" borderId="1" xfId="0"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xf>
    <xf numFmtId="164" fontId="15" fillId="8" borderId="1" xfId="0" applyNumberFormat="1" applyFont="1" applyFill="1" applyBorder="1" applyAlignment="1" applyProtection="1">
      <alignment horizontal="center" vertical="center"/>
    </xf>
    <xf numFmtId="164" fontId="15" fillId="0" borderId="1" xfId="0" applyNumberFormat="1" applyFont="1" applyFill="1" applyBorder="1" applyAlignment="1" applyProtection="1">
      <alignment horizontal="center" vertical="center"/>
    </xf>
    <xf numFmtId="0" fontId="11" fillId="0" borderId="0" xfId="3" applyProtection="1"/>
    <xf numFmtId="0" fontId="15" fillId="3" borderId="1" xfId="3" applyFont="1" applyFill="1" applyBorder="1" applyAlignment="1" applyProtection="1">
      <alignment horizontal="center" vertical="center"/>
    </xf>
    <xf numFmtId="0" fontId="4" fillId="3" borderId="9" xfId="3" applyFont="1" applyFill="1" applyBorder="1" applyAlignment="1" applyProtection="1">
      <alignment horizontal="center" vertical="center" wrapText="1"/>
    </xf>
    <xf numFmtId="0" fontId="15" fillId="3" borderId="8" xfId="3" applyFont="1" applyFill="1" applyBorder="1" applyAlignment="1" applyProtection="1">
      <alignment horizontal="center" vertical="center"/>
    </xf>
    <xf numFmtId="164" fontId="15" fillId="0" borderId="5" xfId="0" applyNumberFormat="1" applyFont="1" applyFill="1" applyBorder="1" applyAlignment="1" applyProtection="1">
      <alignment horizontal="center" vertical="center"/>
    </xf>
    <xf numFmtId="164" fontId="15" fillId="0" borderId="6" xfId="0" applyNumberFormat="1" applyFont="1" applyFill="1" applyBorder="1" applyAlignment="1" applyProtection="1">
      <alignment horizontal="center" vertical="center"/>
    </xf>
    <xf numFmtId="164" fontId="15" fillId="0" borderId="7" xfId="0" applyNumberFormat="1" applyFont="1" applyFill="1" applyBorder="1" applyAlignment="1" applyProtection="1">
      <alignment horizontal="center" vertical="center"/>
    </xf>
    <xf numFmtId="164" fontId="15" fillId="8" borderId="6" xfId="0" applyNumberFormat="1" applyFont="1" applyFill="1" applyBorder="1" applyAlignment="1" applyProtection="1">
      <alignment horizontal="center" vertical="center"/>
    </xf>
    <xf numFmtId="164" fontId="15" fillId="0" borderId="16" xfId="0" applyNumberFormat="1" applyFont="1" applyFill="1" applyBorder="1" applyAlignment="1" applyProtection="1">
      <alignment horizontal="center" vertical="center"/>
    </xf>
    <xf numFmtId="164" fontId="15" fillId="8" borderId="7" xfId="0" applyNumberFormat="1" applyFont="1" applyFill="1" applyBorder="1" applyAlignment="1" applyProtection="1">
      <alignment horizontal="center" vertical="center"/>
    </xf>
    <xf numFmtId="0" fontId="11" fillId="0" borderId="0" xfId="3" applyFont="1" applyProtection="1"/>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2" fillId="0" borderId="0" xfId="3" applyFont="1" applyProtection="1"/>
    <xf numFmtId="49" fontId="9" fillId="3" borderId="1" xfId="0" applyNumberFormat="1" applyFont="1" applyFill="1" applyBorder="1" applyAlignment="1" applyProtection="1">
      <alignment horizontal="center" vertical="center"/>
    </xf>
    <xf numFmtId="0" fontId="15" fillId="0" borderId="0" xfId="0" applyFont="1" applyFill="1" applyBorder="1" applyAlignment="1" applyProtection="1">
      <alignment horizontal="left" vertical="center" wrapText="1"/>
    </xf>
    <xf numFmtId="0" fontId="15" fillId="0" borderId="0" xfId="0" applyFont="1" applyBorder="1" applyAlignment="1" applyProtection="1">
      <alignment horizontal="left" vertical="center" wrapText="1"/>
    </xf>
    <xf numFmtId="165" fontId="4" fillId="0" borderId="0" xfId="0" applyNumberFormat="1" applyFont="1" applyFill="1" applyBorder="1" applyAlignment="1" applyProtection="1">
      <alignment horizontal="center" vertical="center"/>
    </xf>
    <xf numFmtId="3" fontId="18" fillId="0" borderId="0" xfId="0" applyNumberFormat="1" applyFont="1" applyFill="1" applyBorder="1" applyAlignment="1" applyProtection="1">
      <alignment horizontal="right" vertical="center" shrinkToFit="1"/>
    </xf>
    <xf numFmtId="3" fontId="0" fillId="0" borderId="0" xfId="0" applyNumberFormat="1" applyProtection="1"/>
    <xf numFmtId="3" fontId="15" fillId="3" borderId="1" xfId="0" applyNumberFormat="1" applyFont="1" applyFill="1" applyBorder="1" applyAlignment="1" applyProtection="1">
      <alignment horizontal="center" vertical="center" wrapText="1"/>
    </xf>
    <xf numFmtId="3" fontId="19" fillId="8" borderId="1" xfId="0" applyNumberFormat="1" applyFont="1" applyFill="1" applyBorder="1" applyAlignment="1" applyProtection="1">
      <alignment horizontal="right" vertical="center" shrinkToFit="1"/>
    </xf>
    <xf numFmtId="3" fontId="3" fillId="0" borderId="1" xfId="0" applyNumberFormat="1" applyFont="1" applyFill="1" applyBorder="1" applyAlignment="1" applyProtection="1">
      <alignment horizontal="right" vertical="center" shrinkToFit="1"/>
      <protection locked="0"/>
    </xf>
    <xf numFmtId="3" fontId="20" fillId="8" borderId="1" xfId="0" applyNumberFormat="1" applyFont="1" applyFill="1" applyBorder="1" applyAlignment="1" applyProtection="1">
      <alignment horizontal="right" vertical="center" shrinkToFit="1"/>
    </xf>
    <xf numFmtId="3" fontId="11" fillId="0" borderId="0" xfId="3" applyNumberFormat="1" applyProtection="1"/>
    <xf numFmtId="3" fontId="15" fillId="3" borderId="1" xfId="3" applyNumberFormat="1" applyFont="1" applyFill="1" applyBorder="1" applyAlignment="1" applyProtection="1">
      <alignment horizontal="center" vertical="center" wrapText="1"/>
    </xf>
    <xf numFmtId="3" fontId="5" fillId="0" borderId="1" xfId="0" applyNumberFormat="1" applyFont="1" applyFill="1" applyBorder="1" applyAlignment="1" applyProtection="1">
      <alignment vertical="center" shrinkToFit="1"/>
      <protection locked="0"/>
    </xf>
    <xf numFmtId="3" fontId="21" fillId="8" borderId="1" xfId="0" applyNumberFormat="1" applyFont="1" applyFill="1" applyBorder="1" applyAlignment="1" applyProtection="1">
      <alignment vertical="center" shrinkToFit="1"/>
    </xf>
    <xf numFmtId="3" fontId="19" fillId="8" borderId="1" xfId="0" applyNumberFormat="1" applyFont="1" applyFill="1" applyBorder="1" applyAlignment="1" applyProtection="1">
      <alignment vertical="center" shrinkToFit="1"/>
    </xf>
    <xf numFmtId="3" fontId="15" fillId="3" borderId="9" xfId="3" applyNumberFormat="1" applyFont="1" applyFill="1" applyBorder="1" applyAlignment="1" applyProtection="1">
      <alignment horizontal="center" vertical="center" wrapText="1"/>
    </xf>
    <xf numFmtId="3" fontId="15" fillId="3" borderId="8" xfId="3" applyNumberFormat="1" applyFont="1" applyFill="1" applyBorder="1" applyAlignment="1" applyProtection="1">
      <alignment horizontal="center" vertical="center" wrapText="1"/>
    </xf>
    <xf numFmtId="3" fontId="3" fillId="0" borderId="5" xfId="0" applyNumberFormat="1" applyFont="1" applyFill="1" applyBorder="1" applyAlignment="1" applyProtection="1">
      <alignment horizontal="right" vertical="center" shrinkToFit="1"/>
      <protection locked="0"/>
    </xf>
    <xf numFmtId="3" fontId="3" fillId="0" borderId="6" xfId="0" applyNumberFormat="1" applyFont="1" applyFill="1" applyBorder="1" applyAlignment="1" applyProtection="1">
      <alignment horizontal="right" vertical="center" shrinkToFit="1"/>
      <protection locked="0"/>
    </xf>
    <xf numFmtId="3" fontId="3" fillId="0" borderId="7" xfId="0" applyNumberFormat="1" applyFont="1" applyFill="1" applyBorder="1" applyAlignment="1" applyProtection="1">
      <alignment horizontal="right" vertical="center" shrinkToFit="1"/>
      <protection locked="0"/>
    </xf>
    <xf numFmtId="3" fontId="3" fillId="0" borderId="16" xfId="0" applyNumberFormat="1" applyFont="1" applyFill="1" applyBorder="1" applyAlignment="1" applyProtection="1">
      <alignment horizontal="right" vertical="center" shrinkToFit="1"/>
      <protection locked="0"/>
    </xf>
    <xf numFmtId="3" fontId="17" fillId="9" borderId="7" xfId="0" applyNumberFormat="1" applyFont="1" applyFill="1" applyBorder="1" applyAlignment="1" applyProtection="1">
      <alignment horizontal="right" vertical="center" shrinkToFit="1"/>
    </xf>
    <xf numFmtId="3" fontId="17" fillId="9" borderId="6" xfId="0" applyNumberFormat="1" applyFont="1" applyFill="1" applyBorder="1" applyAlignment="1" applyProtection="1">
      <alignment horizontal="right" vertical="center" shrinkToFit="1"/>
    </xf>
    <xf numFmtId="3" fontId="17" fillId="6" borderId="6" xfId="0" applyNumberFormat="1" applyFont="1" applyFill="1" applyBorder="1" applyAlignment="1" applyProtection="1">
      <alignment horizontal="right" vertical="center" shrinkToFit="1"/>
      <protection locked="0"/>
    </xf>
    <xf numFmtId="3" fontId="11" fillId="0" borderId="0" xfId="1" applyNumberFormat="1" applyFont="1" applyAlignment="1" applyProtection="1">
      <alignment wrapText="1"/>
    </xf>
    <xf numFmtId="3" fontId="11" fillId="0" borderId="0" xfId="3" applyNumberFormat="1" applyFont="1" applyProtection="1"/>
    <xf numFmtId="3" fontId="6" fillId="0" borderId="0" xfId="1" applyNumberFormat="1" applyFont="1" applyFill="1" applyBorder="1" applyAlignment="1" applyProtection="1">
      <alignment horizontal="center" vertical="center"/>
    </xf>
    <xf numFmtId="3" fontId="11" fillId="0" borderId="0" xfId="3" applyNumberFormat="1" applyFont="1" applyBorder="1" applyAlignment="1" applyProtection="1">
      <alignment horizontal="center" vertical="center" wrapText="1"/>
    </xf>
    <xf numFmtId="3" fontId="11" fillId="0" borderId="0" xfId="1" applyNumberFormat="1" applyFont="1" applyBorder="1" applyAlignment="1" applyProtection="1">
      <alignment wrapText="1"/>
    </xf>
    <xf numFmtId="3" fontId="2" fillId="0" borderId="0" xfId="3" applyNumberFormat="1" applyFont="1" applyProtection="1"/>
    <xf numFmtId="3" fontId="9" fillId="3" borderId="1" xfId="0" applyNumberFormat="1" applyFont="1" applyFill="1" applyBorder="1" applyAlignment="1" applyProtection="1">
      <alignment horizontal="center" vertical="center" wrapText="1"/>
    </xf>
    <xf numFmtId="3" fontId="13" fillId="3" borderId="1" xfId="0" applyNumberFormat="1" applyFont="1" applyFill="1" applyBorder="1" applyAlignment="1" applyProtection="1">
      <alignment horizontal="center" vertical="center" wrapText="1"/>
    </xf>
    <xf numFmtId="3" fontId="9" fillId="3" borderId="1" xfId="0" applyNumberFormat="1" applyFont="1" applyFill="1" applyBorder="1" applyAlignment="1" applyProtection="1">
      <alignment horizontal="center" vertical="center"/>
    </xf>
    <xf numFmtId="3" fontId="5" fillId="0" borderId="1" xfId="0" applyNumberFormat="1" applyFont="1" applyFill="1" applyBorder="1" applyAlignment="1" applyProtection="1">
      <alignment horizontal="right" vertical="center" shrinkToFit="1"/>
      <protection locked="0"/>
    </xf>
    <xf numFmtId="3" fontId="18" fillId="0" borderId="1" xfId="0" applyNumberFormat="1" applyFont="1" applyFill="1" applyBorder="1" applyAlignment="1" applyProtection="1">
      <alignment horizontal="right" vertical="center" shrinkToFit="1"/>
    </xf>
    <xf numFmtId="14" fontId="6" fillId="2" borderId="0" xfId="1" applyNumberFormat="1" applyFont="1" applyFill="1" applyBorder="1" applyAlignment="1" applyProtection="1">
      <alignment horizontal="center" vertical="center"/>
      <protection locked="0"/>
    </xf>
    <xf numFmtId="0" fontId="23" fillId="10" borderId="20" xfId="4" applyFont="1" applyFill="1" applyBorder="1"/>
    <xf numFmtId="0" fontId="1" fillId="10" borderId="21" xfId="4" applyFill="1" applyBorder="1"/>
    <xf numFmtId="0" fontId="1" fillId="0" borderId="0" xfId="4"/>
    <xf numFmtId="0" fontId="25" fillId="10" borderId="22" xfId="4" applyFont="1" applyFill="1" applyBorder="1" applyAlignment="1">
      <alignment horizontal="center" vertical="center"/>
    </xf>
    <xf numFmtId="0" fontId="25" fillId="10" borderId="0" xfId="4" applyFont="1" applyFill="1" applyBorder="1" applyAlignment="1">
      <alignment horizontal="center" vertical="center"/>
    </xf>
    <xf numFmtId="0" fontId="25" fillId="10" borderId="23" xfId="4" applyFont="1" applyFill="1" applyBorder="1" applyAlignment="1">
      <alignment horizontal="center" vertical="center"/>
    </xf>
    <xf numFmtId="0" fontId="5" fillId="10" borderId="0" xfId="4" applyFont="1" applyFill="1" applyBorder="1" applyAlignment="1">
      <alignment horizontal="center" vertical="center"/>
    </xf>
    <xf numFmtId="0" fontId="5" fillId="10" borderId="25" xfId="4" applyFont="1" applyFill="1" applyBorder="1" applyAlignment="1">
      <alignment vertical="center"/>
    </xf>
    <xf numFmtId="0" fontId="28" fillId="0" borderId="0" xfId="4" applyFont="1" applyFill="1"/>
    <xf numFmtId="0" fontId="4" fillId="10" borderId="22" xfId="4" applyFont="1" applyFill="1" applyBorder="1" applyAlignment="1">
      <alignment vertical="center" wrapText="1"/>
    </xf>
    <xf numFmtId="0" fontId="4" fillId="10" borderId="0" xfId="4" applyFont="1" applyFill="1" applyBorder="1" applyAlignment="1">
      <alignment horizontal="right" vertical="center" wrapText="1"/>
    </xf>
    <xf numFmtId="0" fontId="4" fillId="10" borderId="0" xfId="4" applyFont="1" applyFill="1" applyBorder="1" applyAlignment="1">
      <alignment vertical="center" wrapText="1"/>
    </xf>
    <xf numFmtId="14" fontId="4" fillId="12" borderId="0" xfId="4" applyNumberFormat="1" applyFont="1" applyFill="1" applyBorder="1" applyAlignment="1" applyProtection="1">
      <alignment horizontal="center" vertical="center"/>
      <protection locked="0"/>
    </xf>
    <xf numFmtId="1" fontId="4" fillId="12" borderId="0" xfId="4" applyNumberFormat="1" applyFont="1" applyFill="1" applyBorder="1" applyAlignment="1" applyProtection="1">
      <alignment horizontal="center" vertical="center"/>
      <protection locked="0"/>
    </xf>
    <xf numFmtId="0" fontId="5" fillId="10" borderId="23" xfId="4" applyFont="1" applyFill="1" applyBorder="1" applyAlignment="1">
      <alignment vertical="center"/>
    </xf>
    <xf numFmtId="14" fontId="4" fillId="13" borderId="0" xfId="4" applyNumberFormat="1" applyFont="1" applyFill="1" applyBorder="1" applyAlignment="1" applyProtection="1">
      <alignment horizontal="center" vertical="center"/>
      <protection locked="0"/>
    </xf>
    <xf numFmtId="0" fontId="1" fillId="14" borderId="0" xfId="4" applyFill="1"/>
    <xf numFmtId="1" fontId="4" fillId="11" borderId="24" xfId="4" applyNumberFormat="1" applyFont="1" applyFill="1" applyBorder="1" applyAlignment="1" applyProtection="1">
      <alignment horizontal="center" vertical="center"/>
      <protection locked="0"/>
    </xf>
    <xf numFmtId="1" fontId="4" fillId="13" borderId="0" xfId="4" applyNumberFormat="1" applyFont="1" applyFill="1" applyBorder="1" applyAlignment="1" applyProtection="1">
      <alignment horizontal="center" vertical="center"/>
      <protection locked="0"/>
    </xf>
    <xf numFmtId="0" fontId="1" fillId="10" borderId="23" xfId="4" applyFill="1" applyBorder="1"/>
    <xf numFmtId="0" fontId="26" fillId="10" borderId="22" xfId="4" applyFont="1" applyFill="1" applyBorder="1" applyAlignment="1">
      <alignment wrapText="1"/>
    </xf>
    <xf numFmtId="0" fontId="26" fillId="10" borderId="23" xfId="4" applyFont="1" applyFill="1" applyBorder="1" applyAlignment="1">
      <alignment wrapText="1"/>
    </xf>
    <xf numFmtId="0" fontId="26" fillId="10" borderId="22" xfId="4" applyFont="1" applyFill="1" applyBorder="1"/>
    <xf numFmtId="0" fontId="26" fillId="10" borderId="0" xfId="4" applyFont="1" applyFill="1" applyBorder="1"/>
    <xf numFmtId="0" fontId="26" fillId="10" borderId="0" xfId="4" applyFont="1" applyFill="1" applyBorder="1" applyAlignment="1">
      <alignment wrapText="1"/>
    </xf>
    <xf numFmtId="0" fontId="26" fillId="10" borderId="23" xfId="4" applyFont="1" applyFill="1" applyBorder="1"/>
    <xf numFmtId="0" fontId="5" fillId="10" borderId="0" xfId="4" applyFont="1" applyFill="1" applyBorder="1" applyAlignment="1">
      <alignment horizontal="right" vertical="center" wrapText="1"/>
    </xf>
    <xf numFmtId="0" fontId="27" fillId="10" borderId="23" xfId="4" applyFont="1" applyFill="1" applyBorder="1" applyAlignment="1">
      <alignment vertical="center"/>
    </xf>
    <xf numFmtId="0" fontId="5" fillId="10" borderId="22" xfId="4" applyFont="1" applyFill="1" applyBorder="1" applyAlignment="1">
      <alignment horizontal="right" vertical="center" wrapText="1"/>
    </xf>
    <xf numFmtId="0" fontId="27" fillId="10" borderId="0" xfId="4" applyFont="1" applyFill="1" applyBorder="1" applyAlignment="1">
      <alignment vertical="center"/>
    </xf>
    <xf numFmtId="0" fontId="26" fillId="10" borderId="0" xfId="4" applyFont="1" applyFill="1" applyBorder="1" applyAlignment="1">
      <alignment vertical="top"/>
    </xf>
    <xf numFmtId="0" fontId="4" fillId="11" borderId="24" xfId="4" applyFont="1" applyFill="1" applyBorder="1" applyAlignment="1" applyProtection="1">
      <alignment horizontal="center" vertical="center"/>
      <protection locked="0"/>
    </xf>
    <xf numFmtId="0" fontId="4" fillId="10" borderId="0" xfId="4" applyFont="1" applyFill="1" applyBorder="1" applyAlignment="1">
      <alignment vertical="center"/>
    </xf>
    <xf numFmtId="0" fontId="26" fillId="10" borderId="0" xfId="4" applyFont="1" applyFill="1" applyBorder="1" applyAlignment="1">
      <alignment vertical="center"/>
    </xf>
    <xf numFmtId="0" fontId="26" fillId="10" borderId="23" xfId="4" applyFont="1" applyFill="1" applyBorder="1" applyAlignment="1">
      <alignment vertical="center"/>
    </xf>
    <xf numFmtId="0" fontId="26" fillId="10" borderId="0" xfId="4" applyFont="1" applyFill="1" applyBorder="1" applyAlignment="1"/>
    <xf numFmtId="0" fontId="29" fillId="10" borderId="0" xfId="4" applyFont="1" applyFill="1" applyBorder="1" applyAlignment="1">
      <alignment vertical="center"/>
    </xf>
    <xf numFmtId="0" fontId="29" fillId="10" borderId="23" xfId="4" applyFont="1" applyFill="1" applyBorder="1" applyAlignment="1">
      <alignment vertical="center"/>
    </xf>
    <xf numFmtId="0" fontId="4" fillId="10" borderId="0" xfId="4" applyFont="1" applyFill="1" applyBorder="1" applyAlignment="1">
      <alignment horizontal="center" vertical="center"/>
    </xf>
    <xf numFmtId="0" fontId="5" fillId="10" borderId="23" xfId="4" applyFont="1" applyFill="1" applyBorder="1" applyAlignment="1">
      <alignment horizontal="center" vertical="center"/>
    </xf>
    <xf numFmtId="0" fontId="26" fillId="10" borderId="0" xfId="4" applyFont="1" applyFill="1" applyBorder="1" applyAlignment="1">
      <alignment vertical="top" wrapText="1"/>
    </xf>
    <xf numFmtId="0" fontId="26" fillId="10" borderId="22" xfId="4" applyFont="1" applyFill="1" applyBorder="1" applyAlignment="1">
      <alignment vertical="top"/>
    </xf>
    <xf numFmtId="0" fontId="29" fillId="10" borderId="23" xfId="4" applyFont="1" applyFill="1" applyBorder="1"/>
    <xf numFmtId="0" fontId="1" fillId="10" borderId="27" xfId="4" applyFill="1" applyBorder="1"/>
    <xf numFmtId="0" fontId="1" fillId="10" borderId="28" xfId="4" applyFill="1" applyBorder="1"/>
    <xf numFmtId="0" fontId="1" fillId="10" borderId="26" xfId="4" applyFill="1" applyBorder="1"/>
    <xf numFmtId="49" fontId="4" fillId="11" borderId="24" xfId="4" applyNumberFormat="1" applyFont="1" applyFill="1" applyBorder="1" applyAlignment="1" applyProtection="1">
      <alignment horizontal="center" vertical="center"/>
      <protection locked="0"/>
    </xf>
    <xf numFmtId="0" fontId="30" fillId="10" borderId="0" xfId="5" applyFont="1" applyFill="1" applyBorder="1" applyAlignment="1">
      <alignment vertical="top"/>
    </xf>
    <xf numFmtId="0" fontId="2" fillId="10" borderId="0" xfId="0" applyFont="1" applyFill="1" applyAlignment="1"/>
    <xf numFmtId="0" fontId="2" fillId="10" borderId="0" xfId="5" applyFont="1" applyFill="1" applyBorder="1" applyAlignment="1">
      <alignment vertical="top"/>
    </xf>
    <xf numFmtId="0" fontId="31" fillId="10" borderId="0" xfId="6" applyFont="1" applyFill="1" applyAlignment="1"/>
    <xf numFmtId="0" fontId="7" fillId="10" borderId="0" xfId="6" applyFont="1" applyFill="1" applyAlignment="1"/>
    <xf numFmtId="0" fontId="4" fillId="11" borderId="26" xfId="0" applyFont="1" applyFill="1" applyBorder="1" applyAlignment="1" applyProtection="1">
      <alignment horizontal="center" vertical="center"/>
      <protection locked="0"/>
    </xf>
    <xf numFmtId="0" fontId="4" fillId="11" borderId="30" xfId="0" applyFont="1" applyFill="1" applyBorder="1" applyAlignment="1" applyProtection="1">
      <alignment horizontal="center" vertical="center"/>
      <protection locked="0"/>
    </xf>
    <xf numFmtId="0" fontId="4" fillId="11" borderId="30" xfId="0" quotePrefix="1" applyFont="1" applyFill="1" applyBorder="1" applyAlignment="1" applyProtection="1">
      <alignment horizontal="center" vertical="center"/>
      <protection locked="0"/>
    </xf>
    <xf numFmtId="3" fontId="18" fillId="0" borderId="1" xfId="0" applyNumberFormat="1" applyFont="1" applyFill="1" applyBorder="1" applyAlignment="1" applyProtection="1">
      <alignment horizontal="right" vertical="center" shrinkToFit="1"/>
      <protection locked="0"/>
    </xf>
    <xf numFmtId="0" fontId="2" fillId="10" borderId="0" xfId="5" applyFont="1" applyFill="1" applyBorder="1" applyAlignment="1">
      <alignment vertical="top" wrapText="1"/>
    </xf>
    <xf numFmtId="0" fontId="2" fillId="0" borderId="0" xfId="0" applyFont="1" applyAlignment="1">
      <alignment vertical="top" wrapText="1"/>
    </xf>
    <xf numFmtId="0" fontId="2" fillId="10" borderId="0" xfId="0" applyFont="1" applyFill="1" applyBorder="1" applyAlignment="1">
      <alignment wrapText="1"/>
    </xf>
    <xf numFmtId="0" fontId="5" fillId="10" borderId="22" xfId="4" applyFont="1" applyFill="1" applyBorder="1" applyAlignment="1">
      <alignment horizontal="right" vertical="center" wrapText="1"/>
    </xf>
    <xf numFmtId="0" fontId="5" fillId="10" borderId="0" xfId="4" applyFont="1" applyFill="1" applyBorder="1" applyAlignment="1">
      <alignment horizontal="right" vertical="center" wrapText="1"/>
    </xf>
    <xf numFmtId="0" fontId="26" fillId="11" borderId="27" xfId="4" applyFont="1" applyFill="1" applyBorder="1" applyAlignment="1" applyProtection="1">
      <alignment vertical="center"/>
      <protection locked="0"/>
    </xf>
    <xf numFmtId="0" fontId="26" fillId="11" borderId="28" xfId="4" applyFont="1" applyFill="1" applyBorder="1" applyAlignment="1" applyProtection="1">
      <alignment vertical="center"/>
      <protection locked="0"/>
    </xf>
    <xf numFmtId="0" fontId="26" fillId="11" borderId="26" xfId="4" applyFont="1" applyFill="1" applyBorder="1" applyAlignment="1" applyProtection="1">
      <alignment vertical="center"/>
      <protection locked="0"/>
    </xf>
    <xf numFmtId="0" fontId="5" fillId="10" borderId="20" xfId="4" applyFont="1" applyFill="1" applyBorder="1" applyAlignment="1">
      <alignment horizontal="left" vertical="center" wrapText="1"/>
    </xf>
    <xf numFmtId="0" fontId="26" fillId="11" borderId="3" xfId="4" applyFont="1" applyFill="1" applyBorder="1" applyAlignment="1" applyProtection="1">
      <alignment vertical="center"/>
      <protection locked="0"/>
    </xf>
    <xf numFmtId="0" fontId="5" fillId="10" borderId="29" xfId="4" applyFont="1" applyFill="1" applyBorder="1" applyAlignment="1">
      <alignment horizontal="left" vertical="center" wrapText="1"/>
    </xf>
    <xf numFmtId="0" fontId="26" fillId="10" borderId="0" xfId="4" applyFont="1" applyFill="1" applyBorder="1"/>
    <xf numFmtId="0" fontId="4" fillId="11" borderId="27" xfId="0" applyFont="1" applyFill="1" applyBorder="1" applyAlignment="1" applyProtection="1">
      <alignment vertical="center"/>
      <protection locked="0"/>
    </xf>
    <xf numFmtId="0" fontId="4" fillId="11" borderId="28" xfId="0" applyFont="1" applyFill="1" applyBorder="1" applyAlignment="1" applyProtection="1">
      <alignment vertical="center"/>
      <protection locked="0"/>
    </xf>
    <xf numFmtId="0" fontId="4" fillId="11" borderId="26" xfId="0" applyFont="1" applyFill="1" applyBorder="1" applyAlignment="1" applyProtection="1">
      <alignment vertical="center"/>
      <protection locked="0"/>
    </xf>
    <xf numFmtId="0" fontId="5" fillId="10" borderId="0" xfId="4" applyFont="1" applyFill="1" applyBorder="1" applyAlignment="1">
      <alignment vertical="center"/>
    </xf>
    <xf numFmtId="49" fontId="4" fillId="11" borderId="27" xfId="4" applyNumberFormat="1" applyFont="1" applyFill="1" applyBorder="1" applyAlignment="1" applyProtection="1">
      <alignment vertical="center"/>
      <protection locked="0"/>
    </xf>
    <xf numFmtId="49" fontId="4" fillId="11" borderId="28" xfId="4" applyNumberFormat="1" applyFont="1" applyFill="1" applyBorder="1" applyAlignment="1" applyProtection="1">
      <alignment vertical="center"/>
      <protection locked="0"/>
    </xf>
    <xf numFmtId="49" fontId="4" fillId="11" borderId="26" xfId="4" applyNumberFormat="1" applyFont="1" applyFill="1" applyBorder="1" applyAlignment="1" applyProtection="1">
      <alignment vertical="center"/>
      <protection locked="0"/>
    </xf>
    <xf numFmtId="0" fontId="5" fillId="10" borderId="0" xfId="4" applyFont="1" applyFill="1" applyBorder="1" applyAlignment="1">
      <alignment horizontal="center" vertical="center"/>
    </xf>
    <xf numFmtId="0" fontId="5" fillId="10" borderId="23" xfId="4" applyFont="1" applyFill="1" applyBorder="1" applyAlignment="1">
      <alignment horizontal="center" vertical="center"/>
    </xf>
    <xf numFmtId="0" fontId="4" fillId="11" borderId="27" xfId="4" applyFont="1" applyFill="1" applyBorder="1" applyAlignment="1" applyProtection="1">
      <alignment horizontal="center" vertical="center"/>
      <protection locked="0"/>
    </xf>
    <xf numFmtId="0" fontId="4" fillId="11" borderId="26" xfId="4" applyFont="1" applyFill="1" applyBorder="1" applyAlignment="1" applyProtection="1">
      <alignment horizontal="center" vertical="center"/>
      <protection locked="0"/>
    </xf>
    <xf numFmtId="0" fontId="5" fillId="10" borderId="22" xfId="4" applyFont="1" applyFill="1" applyBorder="1" applyAlignment="1">
      <alignment horizontal="left" vertical="center"/>
    </xf>
    <xf numFmtId="0" fontId="5" fillId="10" borderId="0" xfId="4" applyFont="1" applyFill="1" applyBorder="1" applyAlignment="1">
      <alignment horizontal="left" vertical="center"/>
    </xf>
    <xf numFmtId="0" fontId="4" fillId="11" borderId="27" xfId="4" applyFont="1" applyFill="1" applyBorder="1" applyAlignment="1" applyProtection="1">
      <alignment vertical="center"/>
      <protection locked="0"/>
    </xf>
    <xf numFmtId="0" fontId="4" fillId="11" borderId="28" xfId="4" applyFont="1" applyFill="1" applyBorder="1" applyAlignment="1" applyProtection="1">
      <alignment vertical="center"/>
      <protection locked="0"/>
    </xf>
    <xf numFmtId="0" fontId="4" fillId="11" borderId="26" xfId="4" applyFont="1" applyFill="1" applyBorder="1" applyAlignment="1" applyProtection="1">
      <alignment vertical="center"/>
      <protection locked="0"/>
    </xf>
    <xf numFmtId="0" fontId="26" fillId="10" borderId="0" xfId="4" applyFont="1" applyFill="1" applyBorder="1" applyAlignment="1">
      <alignment vertical="top"/>
    </xf>
    <xf numFmtId="0" fontId="5" fillId="10" borderId="0" xfId="4" applyFont="1" applyFill="1" applyBorder="1" applyAlignment="1">
      <alignment vertical="top"/>
    </xf>
    <xf numFmtId="0" fontId="4" fillId="11" borderId="27" xfId="4" applyFont="1" applyFill="1" applyBorder="1" applyAlignment="1" applyProtection="1">
      <alignment horizontal="right" vertical="center"/>
      <protection locked="0"/>
    </xf>
    <xf numFmtId="0" fontId="4" fillId="11" borderId="28" xfId="4" applyFont="1" applyFill="1" applyBorder="1" applyAlignment="1" applyProtection="1">
      <alignment horizontal="right" vertical="center"/>
      <protection locked="0"/>
    </xf>
    <xf numFmtId="0" fontId="4" fillId="11" borderId="26" xfId="4" applyFont="1" applyFill="1" applyBorder="1" applyAlignment="1" applyProtection="1">
      <alignment horizontal="right" vertical="center"/>
      <protection locked="0"/>
    </xf>
    <xf numFmtId="0" fontId="4" fillId="11" borderId="3" xfId="0" applyFont="1" applyFill="1" applyBorder="1" applyAlignment="1" applyProtection="1">
      <alignment horizontal="right" vertical="center"/>
      <protection locked="0"/>
    </xf>
    <xf numFmtId="0" fontId="4" fillId="11" borderId="28" xfId="0" applyFont="1" applyFill="1" applyBorder="1" applyAlignment="1" applyProtection="1">
      <alignment horizontal="right" vertical="center"/>
      <protection locked="0"/>
    </xf>
    <xf numFmtId="0" fontId="4" fillId="11" borderId="26" xfId="0" applyFont="1" applyFill="1" applyBorder="1" applyAlignment="1" applyProtection="1">
      <alignment horizontal="right" vertical="center"/>
      <protection locked="0"/>
    </xf>
    <xf numFmtId="0" fontId="26" fillId="10" borderId="0" xfId="4" applyFont="1" applyFill="1" applyBorder="1" applyProtection="1">
      <protection locked="0"/>
    </xf>
    <xf numFmtId="0" fontId="26" fillId="10" borderId="0" xfId="4" applyFont="1" applyFill="1" applyBorder="1" applyAlignment="1">
      <alignment vertical="top" wrapText="1"/>
    </xf>
    <xf numFmtId="0" fontId="4" fillId="11" borderId="3" xfId="0" applyFont="1" applyFill="1" applyBorder="1" applyAlignment="1" applyProtection="1">
      <alignment horizontal="right" vertical="center" wrapText="1"/>
      <protection locked="0"/>
    </xf>
    <xf numFmtId="0" fontId="4" fillId="11" borderId="28" xfId="0" applyFont="1" applyFill="1" applyBorder="1" applyAlignment="1" applyProtection="1">
      <alignment horizontal="right" vertical="center" wrapText="1"/>
      <protection locked="0"/>
    </xf>
    <xf numFmtId="0" fontId="4" fillId="11" borderId="26" xfId="0" applyFont="1" applyFill="1" applyBorder="1" applyAlignment="1" applyProtection="1">
      <alignment horizontal="right" vertical="center" wrapText="1"/>
      <protection locked="0"/>
    </xf>
    <xf numFmtId="0" fontId="4" fillId="11" borderId="27" xfId="0" applyFont="1" applyFill="1" applyBorder="1" applyAlignment="1" applyProtection="1">
      <alignment horizontal="right" vertical="center"/>
      <protection locked="0"/>
    </xf>
    <xf numFmtId="0" fontId="5" fillId="10" borderId="22" xfId="4" applyFont="1" applyFill="1" applyBorder="1" applyAlignment="1">
      <alignment horizontal="center" vertical="center"/>
    </xf>
    <xf numFmtId="0" fontId="5" fillId="10" borderId="22" xfId="4" applyFont="1" applyFill="1" applyBorder="1" applyAlignment="1">
      <alignment horizontal="right" vertical="center"/>
    </xf>
    <xf numFmtId="0" fontId="5" fillId="10" borderId="0" xfId="4" applyFont="1" applyFill="1" applyBorder="1" applyAlignment="1">
      <alignment horizontal="right" vertical="center"/>
    </xf>
    <xf numFmtId="0" fontId="27" fillId="10" borderId="0" xfId="4" applyFont="1" applyFill="1" applyBorder="1" applyAlignment="1">
      <alignment vertical="center"/>
    </xf>
    <xf numFmtId="0" fontId="5" fillId="10" borderId="22" xfId="4" applyFont="1" applyFill="1" applyBorder="1" applyAlignment="1">
      <alignment horizontal="left" vertical="center" wrapText="1"/>
    </xf>
    <xf numFmtId="0" fontId="26" fillId="11" borderId="27" xfId="4" applyFont="1" applyFill="1" applyBorder="1" applyProtection="1">
      <protection locked="0"/>
    </xf>
    <xf numFmtId="0" fontId="26" fillId="11" borderId="28" xfId="4" applyFont="1" applyFill="1" applyBorder="1" applyProtection="1">
      <protection locked="0"/>
    </xf>
    <xf numFmtId="0" fontId="26" fillId="11" borderId="26" xfId="4" applyFont="1" applyFill="1" applyBorder="1" applyProtection="1">
      <protection locked="0"/>
    </xf>
    <xf numFmtId="49" fontId="4" fillId="11" borderId="27" xfId="4" applyNumberFormat="1" applyFont="1" applyFill="1" applyBorder="1" applyAlignment="1" applyProtection="1">
      <alignment horizontal="center" vertical="center"/>
      <protection locked="0"/>
    </xf>
    <xf numFmtId="49" fontId="4" fillId="11" borderId="26" xfId="4" applyNumberFormat="1" applyFont="1" applyFill="1" applyBorder="1" applyAlignment="1" applyProtection="1">
      <alignment horizontal="center" vertical="center"/>
      <protection locked="0"/>
    </xf>
    <xf numFmtId="0" fontId="26" fillId="10" borderId="22" xfId="4" applyFont="1" applyFill="1" applyBorder="1" applyAlignment="1">
      <alignment vertical="center" wrapText="1"/>
    </xf>
    <xf numFmtId="0" fontId="26" fillId="10" borderId="0" xfId="4" applyFont="1" applyFill="1" applyBorder="1" applyAlignment="1">
      <alignment vertical="center" wrapText="1"/>
    </xf>
    <xf numFmtId="0" fontId="5" fillId="10" borderId="23" xfId="4" applyFont="1" applyFill="1" applyBorder="1" applyAlignment="1">
      <alignment horizontal="right" vertical="center" wrapText="1"/>
    </xf>
    <xf numFmtId="49" fontId="32" fillId="0" borderId="27" xfId="6" applyNumberFormat="1" applyFont="1" applyFill="1" applyBorder="1" applyAlignment="1" applyProtection="1">
      <alignment horizontal="center" vertical="center"/>
      <protection locked="0" hidden="1"/>
    </xf>
    <xf numFmtId="49" fontId="32" fillId="0" borderId="26" xfId="6" applyNumberFormat="1" applyFont="1" applyFill="1" applyBorder="1" applyAlignment="1" applyProtection="1">
      <alignment horizontal="center" vertical="center"/>
      <protection locked="0" hidden="1"/>
    </xf>
    <xf numFmtId="0" fontId="27" fillId="10" borderId="22" xfId="4" applyFont="1" applyFill="1" applyBorder="1" applyAlignment="1">
      <alignment vertical="center"/>
    </xf>
    <xf numFmtId="0" fontId="24" fillId="10" borderId="22" xfId="4" applyFont="1" applyFill="1" applyBorder="1" applyAlignment="1">
      <alignment horizontal="center" vertical="center" wrapText="1"/>
    </xf>
    <xf numFmtId="0" fontId="24" fillId="10" borderId="0" xfId="4" applyFont="1" applyFill="1" applyBorder="1" applyAlignment="1">
      <alignment horizontal="center" vertical="center" wrapText="1"/>
    </xf>
    <xf numFmtId="0" fontId="5" fillId="10" borderId="23" xfId="4" applyFont="1" applyFill="1" applyBorder="1" applyAlignment="1">
      <alignment horizontal="right" vertical="center"/>
    </xf>
    <xf numFmtId="0" fontId="4" fillId="11" borderId="27" xfId="0" applyFont="1" applyFill="1" applyBorder="1" applyAlignment="1" applyProtection="1">
      <alignment horizontal="center" vertical="center"/>
      <protection locked="0"/>
    </xf>
    <xf numFmtId="0" fontId="4" fillId="11" borderId="26" xfId="0" applyFont="1" applyFill="1" applyBorder="1" applyAlignment="1" applyProtection="1">
      <alignment horizontal="center" vertical="center"/>
      <protection locked="0"/>
    </xf>
    <xf numFmtId="0" fontId="26" fillId="10" borderId="0" xfId="4" applyFont="1" applyFill="1" applyBorder="1" applyAlignment="1">
      <alignment wrapText="1"/>
    </xf>
    <xf numFmtId="0" fontId="22" fillId="10" borderId="19" xfId="4" applyFont="1" applyFill="1" applyBorder="1" applyAlignment="1">
      <alignment vertical="center"/>
    </xf>
    <xf numFmtId="0" fontId="22" fillId="10" borderId="20" xfId="4" applyFont="1" applyFill="1" applyBorder="1" applyAlignment="1">
      <alignment vertical="center"/>
    </xf>
    <xf numFmtId="0" fontId="25" fillId="10" borderId="22" xfId="4" applyFont="1" applyFill="1" applyBorder="1" applyAlignment="1">
      <alignment horizontal="center" vertical="center"/>
    </xf>
    <xf numFmtId="0" fontId="25" fillId="10" borderId="0" xfId="4" applyFont="1" applyFill="1" applyBorder="1" applyAlignment="1">
      <alignment horizontal="center" vertical="center"/>
    </xf>
    <xf numFmtId="0" fontId="25" fillId="10" borderId="23" xfId="4" applyFont="1" applyFill="1" applyBorder="1" applyAlignment="1">
      <alignment horizontal="center" vertical="center"/>
    </xf>
    <xf numFmtId="0" fontId="4" fillId="10" borderId="22" xfId="4" applyFont="1" applyFill="1" applyBorder="1" applyAlignment="1">
      <alignment vertical="center" wrapText="1"/>
    </xf>
    <xf numFmtId="0" fontId="4" fillId="10" borderId="0" xfId="4" applyFont="1" applyFill="1" applyBorder="1" applyAlignment="1">
      <alignment vertical="center" wrapText="1"/>
    </xf>
    <xf numFmtId="14" fontId="4" fillId="11" borderId="3" xfId="4" applyNumberFormat="1" applyFont="1" applyFill="1" applyBorder="1" applyAlignment="1" applyProtection="1">
      <alignment horizontal="center" vertical="center"/>
      <protection locked="0"/>
    </xf>
    <xf numFmtId="14" fontId="4" fillId="11" borderId="26" xfId="4" applyNumberFormat="1" applyFont="1" applyFill="1" applyBorder="1" applyAlignment="1" applyProtection="1">
      <alignment horizontal="center" vertical="center"/>
      <protection locked="0"/>
    </xf>
    <xf numFmtId="14" fontId="4" fillId="11" borderId="27" xfId="4" applyNumberFormat="1" applyFont="1" applyFill="1" applyBorder="1" applyAlignment="1" applyProtection="1">
      <alignment horizontal="center" vertical="center"/>
      <protection locked="0"/>
    </xf>
    <xf numFmtId="0" fontId="4" fillId="0" borderId="22"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4" fillId="0" borderId="23" xfId="4" applyFont="1" applyFill="1" applyBorder="1" applyAlignment="1">
      <alignment horizontal="center" vertical="center" wrapText="1"/>
    </xf>
    <xf numFmtId="0" fontId="26" fillId="10" borderId="22" xfId="4" applyFont="1" applyFill="1" applyBorder="1" applyAlignment="1">
      <alignment wrapText="1"/>
    </xf>
    <xf numFmtId="49" fontId="5" fillId="0" borderId="1" xfId="0" applyNumberFormat="1" applyFont="1" applyFill="1" applyBorder="1" applyAlignment="1" applyProtection="1">
      <alignment horizontal="left" vertical="center" wrapText="1" indent="1"/>
    </xf>
    <xf numFmtId="49" fontId="5" fillId="0" borderId="1" xfId="0" applyNumberFormat="1" applyFont="1" applyBorder="1" applyAlignment="1" applyProtection="1">
      <alignment horizontal="left" vertical="center" wrapText="1" indent="1"/>
    </xf>
    <xf numFmtId="0" fontId="11" fillId="4" borderId="1" xfId="0" applyFont="1" applyFill="1" applyBorder="1" applyAlignment="1" applyProtection="1">
      <alignment horizontal="left" vertical="center" wrapText="1"/>
    </xf>
    <xf numFmtId="0" fontId="0" fillId="0" borderId="1" xfId="0" applyBorder="1" applyAlignment="1" applyProtection="1"/>
    <xf numFmtId="0" fontId="4" fillId="4" borderId="1" xfId="0" applyFont="1" applyFill="1" applyBorder="1" applyAlignment="1" applyProtection="1">
      <alignment horizontal="left" vertical="center" wrapText="1"/>
    </xf>
    <xf numFmtId="0" fontId="5" fillId="4" borderId="1" xfId="0" applyFont="1" applyFill="1" applyBorder="1" applyAlignment="1" applyProtection="1">
      <alignment horizontal="left" vertical="center" wrapText="1"/>
    </xf>
    <xf numFmtId="0" fontId="5" fillId="8" borderId="1" xfId="0" applyNumberFormat="1" applyFont="1" applyFill="1" applyBorder="1" applyAlignment="1" applyProtection="1">
      <alignment horizontal="left" vertical="center" wrapText="1" indent="1"/>
    </xf>
    <xf numFmtId="49" fontId="5" fillId="0" borderId="1" xfId="0" applyNumberFormat="1" applyFont="1" applyBorder="1" applyAlignment="1" applyProtection="1">
      <alignment horizontal="left" vertical="center" wrapText="1" indent="2"/>
    </xf>
    <xf numFmtId="49" fontId="5" fillId="8" borderId="1" xfId="0" applyNumberFormat="1" applyFont="1" applyFill="1" applyBorder="1" applyAlignment="1" applyProtection="1">
      <alignment horizontal="left" vertical="center" wrapText="1" indent="1"/>
    </xf>
    <xf numFmtId="0" fontId="8"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6"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15" fillId="3" borderId="1" xfId="0" applyFont="1" applyFill="1" applyBorder="1" applyAlignment="1" applyProtection="1">
      <alignment horizontal="center" vertical="center"/>
    </xf>
    <xf numFmtId="0" fontId="0" fillId="0" borderId="1" xfId="0" applyBorder="1" applyAlignment="1" applyProtection="1">
      <alignment horizontal="center" vertical="center"/>
    </xf>
    <xf numFmtId="0" fontId="4" fillId="3" borderId="1" xfId="0"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6" fillId="2" borderId="3" xfId="0"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protection locked="0"/>
    </xf>
    <xf numFmtId="0" fontId="2" fillId="0" borderId="0" xfId="0" applyFont="1" applyFill="1" applyBorder="1" applyAlignment="1" applyProtection="1">
      <alignment horizontal="right" vertical="top" wrapText="1"/>
    </xf>
    <xf numFmtId="0" fontId="2" fillId="0" borderId="0" xfId="0" applyFont="1" applyBorder="1" applyAlignment="1" applyProtection="1">
      <alignment horizontal="right" vertical="top" wrapText="1"/>
    </xf>
    <xf numFmtId="0" fontId="0" fillId="0" borderId="0" xfId="0" applyAlignment="1" applyProtection="1"/>
    <xf numFmtId="49" fontId="4" fillId="0" borderId="1" xfId="0" applyNumberFormat="1" applyFont="1" applyBorder="1" applyAlignment="1" applyProtection="1">
      <alignment horizontal="left" vertical="center" wrapText="1" indent="1"/>
    </xf>
    <xf numFmtId="49" fontId="4" fillId="8" borderId="1" xfId="0" applyNumberFormat="1" applyFont="1" applyFill="1" applyBorder="1" applyAlignment="1" applyProtection="1">
      <alignment horizontal="left" vertical="center" wrapText="1" indent="1"/>
    </xf>
    <xf numFmtId="49" fontId="4" fillId="8" borderId="1" xfId="0" applyNumberFormat="1" applyFont="1" applyFill="1" applyBorder="1" applyAlignment="1" applyProtection="1">
      <alignment horizontal="left" vertical="center" wrapText="1"/>
    </xf>
    <xf numFmtId="49" fontId="5" fillId="8" borderId="1" xfId="0" applyNumberFormat="1" applyFont="1" applyFill="1" applyBorder="1" applyAlignment="1" applyProtection="1">
      <alignment horizontal="left" vertical="center" wrapText="1"/>
    </xf>
    <xf numFmtId="0" fontId="12" fillId="4" borderId="1" xfId="0" applyFont="1" applyFill="1" applyBorder="1" applyAlignment="1" applyProtection="1">
      <alignment horizontal="left" vertical="center" wrapText="1"/>
    </xf>
    <xf numFmtId="0" fontId="14" fillId="4" borderId="1" xfId="0" applyFont="1" applyFill="1" applyBorder="1" applyAlignment="1" applyProtection="1">
      <alignment vertical="center"/>
    </xf>
    <xf numFmtId="3" fontId="15" fillId="3" borderId="1" xfId="3" applyNumberFormat="1" applyFont="1" applyFill="1" applyBorder="1" applyAlignment="1" applyProtection="1">
      <alignment horizontal="center" vertical="center" wrapText="1"/>
    </xf>
    <xf numFmtId="3" fontId="0" fillId="0" borderId="1" xfId="0" applyNumberFormat="1" applyBorder="1" applyAlignment="1" applyProtection="1">
      <alignment horizontal="center" vertical="center" wrapText="1"/>
    </xf>
    <xf numFmtId="0" fontId="4" fillId="3" borderId="1" xfId="3" applyFont="1" applyFill="1" applyBorder="1" applyAlignment="1" applyProtection="1">
      <alignment horizontal="center" vertical="center" wrapText="1"/>
    </xf>
    <xf numFmtId="0" fontId="14" fillId="4" borderId="1" xfId="0" applyFont="1" applyFill="1" applyBorder="1" applyAlignment="1" applyProtection="1">
      <alignment horizontal="left" vertical="center" wrapText="1"/>
    </xf>
    <xf numFmtId="0" fontId="2" fillId="0" borderId="0" xfId="3" applyFont="1" applyFill="1" applyBorder="1" applyAlignment="1" applyProtection="1">
      <alignment horizontal="right" vertical="top" wrapText="1"/>
    </xf>
    <xf numFmtId="0" fontId="0" fillId="0" borderId="0" xfId="0" applyBorder="1" applyAlignment="1" applyProtection="1">
      <alignment horizontal="right" wrapText="1"/>
    </xf>
    <xf numFmtId="0" fontId="6" fillId="5" borderId="3" xfId="3" applyFont="1" applyFill="1" applyBorder="1" applyAlignment="1" applyProtection="1">
      <alignment vertical="center" wrapText="1"/>
      <protection locked="0"/>
    </xf>
    <xf numFmtId="49" fontId="5" fillId="0" borderId="1" xfId="0" applyNumberFormat="1" applyFont="1" applyBorder="1" applyAlignment="1" applyProtection="1">
      <alignment horizontal="left" vertical="center" wrapText="1"/>
    </xf>
    <xf numFmtId="49" fontId="4" fillId="0" borderId="1" xfId="0" applyNumberFormat="1" applyFont="1" applyBorder="1" applyAlignment="1" applyProtection="1">
      <alignment horizontal="left" vertical="center" wrapText="1"/>
    </xf>
    <xf numFmtId="49" fontId="5" fillId="0" borderId="1" xfId="0" applyNumberFormat="1" applyFont="1" applyBorder="1" applyAlignment="1" applyProtection="1">
      <alignment horizontal="left" vertical="center" wrapText="1" indent="3"/>
    </xf>
    <xf numFmtId="0" fontId="15" fillId="3" borderId="1" xfId="3" applyFont="1" applyFill="1" applyBorder="1" applyAlignment="1" applyProtection="1">
      <alignment horizontal="center" vertical="center"/>
    </xf>
    <xf numFmtId="0" fontId="6" fillId="0" borderId="0" xfId="3" applyFont="1" applyFill="1" applyBorder="1" applyAlignment="1" applyProtection="1">
      <alignment horizontal="center" vertical="top" wrapText="1"/>
      <protection locked="0"/>
    </xf>
    <xf numFmtId="0" fontId="8" fillId="0" borderId="0" xfId="3" applyFont="1" applyFill="1" applyBorder="1" applyAlignment="1" applyProtection="1">
      <alignment horizontal="center" vertical="center" wrapText="1"/>
    </xf>
    <xf numFmtId="0" fontId="5" fillId="0" borderId="6" xfId="0" applyFont="1" applyBorder="1" applyAlignment="1" applyProtection="1">
      <alignment horizontal="left" vertical="center" wrapText="1"/>
    </xf>
    <xf numFmtId="0" fontId="4" fillId="8" borderId="2" xfId="0" applyFont="1" applyFill="1" applyBorder="1" applyAlignment="1" applyProtection="1">
      <alignment horizontal="left" vertical="center" wrapText="1"/>
    </xf>
    <xf numFmtId="0" fontId="4" fillId="8" borderId="4" xfId="0" applyFont="1" applyFill="1" applyBorder="1" applyAlignment="1" applyProtection="1">
      <alignment horizontal="left" vertical="center" wrapText="1"/>
    </xf>
    <xf numFmtId="0" fontId="5" fillId="0" borderId="5" xfId="0" applyFont="1" applyBorder="1" applyAlignment="1" applyProtection="1">
      <alignment horizontal="left" vertical="center" wrapText="1"/>
    </xf>
    <xf numFmtId="0" fontId="4" fillId="8" borderId="7" xfId="0" applyFont="1" applyFill="1" applyBorder="1" applyAlignment="1" applyProtection="1">
      <alignment horizontal="left" vertical="center" wrapText="1"/>
    </xf>
    <xf numFmtId="0" fontId="12" fillId="7" borderId="18" xfId="0" applyFont="1" applyFill="1" applyBorder="1" applyAlignment="1" applyProtection="1">
      <alignment horizontal="left" vertical="center" shrinkToFit="1"/>
    </xf>
    <xf numFmtId="0" fontId="5" fillId="7" borderId="18" xfId="0" applyFont="1" applyFill="1" applyBorder="1" applyAlignment="1" applyProtection="1">
      <alignment horizontal="left" vertical="center" shrinkToFit="1"/>
    </xf>
    <xf numFmtId="0" fontId="5" fillId="8" borderId="7" xfId="0" applyFont="1" applyFill="1" applyBorder="1" applyAlignment="1" applyProtection="1">
      <alignment horizontal="left" vertical="center" wrapText="1"/>
    </xf>
    <xf numFmtId="0" fontId="15" fillId="2" borderId="3" xfId="3" applyFont="1" applyFill="1" applyBorder="1" applyAlignment="1" applyProtection="1">
      <alignment vertical="center" wrapText="1"/>
      <protection locked="0"/>
    </xf>
    <xf numFmtId="0" fontId="4" fillId="8" borderId="6"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4" fillId="0" borderId="6" xfId="0" applyFont="1" applyBorder="1" applyAlignment="1" applyProtection="1">
      <alignment horizontal="left" vertical="center" wrapText="1"/>
    </xf>
    <xf numFmtId="0" fontId="5" fillId="0" borderId="6" xfId="0" applyFont="1" applyFill="1" applyBorder="1" applyAlignment="1" applyProtection="1">
      <alignment horizontal="left" vertical="center" wrapText="1"/>
    </xf>
    <xf numFmtId="0" fontId="5" fillId="0" borderId="16" xfId="0" applyFont="1" applyBorder="1" applyAlignment="1" applyProtection="1">
      <alignment horizontal="left" vertical="center" wrapText="1"/>
    </xf>
    <xf numFmtId="0" fontId="12" fillId="7" borderId="17" xfId="0" applyFont="1" applyFill="1" applyBorder="1" applyAlignment="1" applyProtection="1">
      <alignment horizontal="left" vertical="center" shrinkToFit="1"/>
    </xf>
    <xf numFmtId="0" fontId="5" fillId="7" borderId="17" xfId="0" applyFont="1" applyFill="1" applyBorder="1" applyAlignment="1" applyProtection="1">
      <alignment horizontal="left" vertical="center" shrinkToFit="1"/>
    </xf>
    <xf numFmtId="0" fontId="0" fillId="0" borderId="0" xfId="0" applyAlignment="1" applyProtection="1">
      <alignment horizontal="center" wrapText="1"/>
    </xf>
    <xf numFmtId="0" fontId="4" fillId="3" borderId="10" xfId="3" applyFont="1" applyFill="1" applyBorder="1" applyAlignment="1" applyProtection="1">
      <alignment horizontal="center" vertical="center" wrapText="1"/>
    </xf>
    <xf numFmtId="0" fontId="0" fillId="0" borderId="12" xfId="0" applyBorder="1" applyAlignment="1" applyProtection="1">
      <alignment horizontal="center" vertical="center" wrapText="1"/>
    </xf>
    <xf numFmtId="0" fontId="0" fillId="0" borderId="11" xfId="0" applyBorder="1" applyAlignment="1" applyProtection="1">
      <alignment horizontal="center" vertical="center" wrapText="1"/>
    </xf>
    <xf numFmtId="0" fontId="2" fillId="0" borderId="0" xfId="3" applyFont="1" applyBorder="1" applyAlignment="1" applyProtection="1">
      <alignment horizontal="right" vertical="top" wrapText="1"/>
    </xf>
    <xf numFmtId="0" fontId="2" fillId="0" borderId="0" xfId="0" applyFont="1" applyBorder="1" applyAlignment="1" applyProtection="1">
      <alignment horizontal="right"/>
    </xf>
    <xf numFmtId="0" fontId="15" fillId="3" borderId="13" xfId="3" applyFont="1" applyFill="1"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 fillId="0" borderId="7" xfId="0" applyFont="1" applyBorder="1" applyAlignment="1" applyProtection="1">
      <alignment horizontal="left" vertical="center" wrapText="1"/>
    </xf>
    <xf numFmtId="3" fontId="9" fillId="3" borderId="1"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Border="1" applyAlignment="1" applyProtection="1">
      <alignment horizontal="left" vertical="center" wrapText="1"/>
    </xf>
    <xf numFmtId="0" fontId="9" fillId="3" borderId="1" xfId="0" applyFont="1" applyFill="1" applyBorder="1" applyAlignment="1" applyProtection="1">
      <alignment horizontal="center" vertical="center" wrapText="1"/>
    </xf>
    <xf numFmtId="0" fontId="3" fillId="0" borderId="1" xfId="0" applyFont="1" applyBorder="1" applyAlignment="1" applyProtection="1">
      <alignment horizontal="center" vertical="center" wrapText="1"/>
    </xf>
    <xf numFmtId="49" fontId="9" fillId="3" borderId="1" xfId="0" applyNumberFormat="1" applyFont="1" applyFill="1" applyBorder="1" applyAlignment="1" applyProtection="1">
      <alignment horizontal="center" vertical="center" wrapText="1"/>
    </xf>
    <xf numFmtId="0" fontId="15" fillId="0" borderId="1" xfId="0" applyFont="1" applyFill="1" applyBorder="1" applyAlignment="1" applyProtection="1">
      <alignment horizontal="left" vertical="center" wrapText="1"/>
    </xf>
    <xf numFmtId="0" fontId="15" fillId="0" borderId="1" xfId="0" applyFont="1" applyBorder="1" applyAlignment="1" applyProtection="1">
      <alignment horizontal="left" vertical="center" wrapText="1"/>
    </xf>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protection locked="0"/>
    </xf>
    <xf numFmtId="0" fontId="3" fillId="0" borderId="1" xfId="0" applyFont="1" applyBorder="1" applyProtection="1"/>
  </cellXfs>
  <cellStyles count="7">
    <cellStyle name="Hyperlink 2" xfId="2" xr:uid="{00000000-0005-0000-0000-000000000000}"/>
    <cellStyle name="Normal" xfId="0" builtinId="0"/>
    <cellStyle name="Normal 2" xfId="3" xr:uid="{00000000-0005-0000-0000-000002000000}"/>
    <cellStyle name="Normal 3" xfId="4" xr:uid="{00000000-0005-0000-0000-000003000000}"/>
    <cellStyle name="Normal_TFI-KI" xfId="6" xr:uid="{00000000-0005-0000-0000-000004000000}"/>
    <cellStyle name="Stil 1" xfId="5" xr:uid="{00000000-0005-0000-0000-000005000000}"/>
    <cellStyle name="Style 1"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elementFormDefault="qualified">
      <xs:simpleType name="sif_ust">
        <xs:restriction base="xs:string">
				</xs:restriction>
      </xs:simpleType>
      <xs:simpleType name="Godina">
        <xs:restriction base="xs:integer">
          <xs:minInclusive value="2000"/>
          <xs:maxInclusive value="2050"/>
          <xs:fractionDigits value="0"/>
          <xs:totalDigits value="4"/>
        </xs:restriction>
      </xs:simpleType>
      <xs:simpleType name="Period">
        <xs:restriction base="xs:short">
          <xs:minInclusive value="1"/>
          <xs:maxInclusive value="4"/>
          <xs:fractionDigits value="0"/>
          <xs:totalDigits value="1"/>
        </xs:restriction>
      </xs:simpleType>
      <xs:simpleType name="AtribIzv">
        <xs:restriction base="xs:string">
          <xs:enumeration value="KD">
            <xs:annotation>
              <xs:documentation>
						Konsolidirano
					</xs:documentation>
            </xs:annotation>
          </xs:enumeration>
          <xs:enumeration value="KN">
            <xs:annotation>
              <xs:documentation>
						Nekonsolidirano
					</xs:documentation>
            </xs:annotation>
          </xs:enumeration>
        </xs:restriction>
      </xs:simpleType>
      <xs:simpleType name="decimal_18_2">
        <xs:restriction base="xs:decimal">
          <xs:minInclusive value="-9999999999999999.99"/>
          <xs:maxInclusive value="9999999999999999.99"/>
          <xs:fractionDigits value="2"/>
          <xs:totalDigits value="18"/>
        </xs:restriction>
      </xs:simpleType>
      <xs:element name="TFI-IZD-KI">
        <xs:complexType>
          <xs:sequence>
            <xs:element name="Izvjesce" type="Izvjesce" minOccurs="1" maxOccurs="1"/>
            <xs:element name="IFP-KI_1000335" type="IFP-KI_1000335" minOccurs="0" maxOccurs="1"/>
            <xs:element name="ISD-KI_1000336" type="ISD-KI_1000336" minOccurs="0" maxOccurs="1"/>
            <xs:element name="INT_1000337" type="INT_1000337" minOccurs="0" maxOccurs="1"/>
            <xs:element name="IPK-KI_1000338" type="IPK-KI_1000338" minOccurs="0" maxOccurs="1"/>
          </xs:sequence>
        </xs:complexType>
      </xs:element>
      <xs:complexType name="Izvjesce">
        <xs:sequence>
          <xs:element name="Godina" type="Godina" nillable="false"/>
          <xs:element name="Period" type="Period" nillable="false"/>
          <xs:element name="sif_ust" type="sif_ust" nillable="false"/>
          <xs:element name="AtribIzv" type="AtribIzv" nillable="false"/>
        </xs:sequence>
      </xs:complexType>
      <xs:complexType name="IFP-KI_1000335">
        <xs:annotation>
          <xs:documentation>
				Izvještaj o financijskom položaju - kreditne institucije
			</xs:documentation>
        </xs:annotation>
        <xs:all>
          <xs:element name="P1071439" type="decimal_18_2" nillable="false">
            <xs:annotation>
              <xs:documentation>
						Novčana sredstva, novčana potraživanja od središnjih banaka i ostali depoziti po viđenju
					</xs:documentation>
            </xs:annotation>
          </xs:element>
          <xs:element name="P1071440" type="decimal_18_2" nillable="false">
            <xs:annotation>
              <xs:documentation>
						Novčana sredstva, novčana potraživanja od središnjih banaka i ostali depoziti po viđenju
					</xs:documentation>
            </xs:annotation>
          </xs:element>
          <xs:element name="P1071441" type="decimal_18_2" nillable="false">
            <xs:annotation>
              <xs:documentation>
						Novac u blagajni
					</xs:documentation>
            </xs:annotation>
          </xs:element>
          <xs:element name="P1071442" type="decimal_18_2" nillable="false" minOccurs="0">
            <xs:annotation>
              <xs:documentation>
						Novac u blagajni
					</xs:documentation>
            </xs:annotation>
          </xs:element>
          <xs:element name="P1071443" type="decimal_18_2" nillable="false">
            <xs:annotation>
              <xs:documentation>
						Novčana potraživanja od središnjih banaka
					</xs:documentation>
            </xs:annotation>
          </xs:element>
          <xs:element name="P1071444" type="decimal_18_2" nillable="false">
            <xs:annotation>
              <xs:documentation>
						Novčana potraživanja od središnjih banaka
					</xs:documentation>
            </xs:annotation>
          </xs:element>
          <xs:element name="P1071445" type="decimal_18_2" nillable="false">
            <xs:annotation>
              <xs:documentation>
						Ostali depoziti po viđenju
					</xs:documentation>
            </xs:annotation>
          </xs:element>
          <xs:element name="P1071446" type="decimal_18_2" nillable="false">
            <xs:annotation>
              <xs:documentation>
						Ostali depoziti po viđenju
					</xs:documentation>
            </xs:annotation>
          </xs:element>
          <xs:element name="P1071447" type="decimal_18_2" nillable="false">
            <xs:annotation>
              <xs:documentation>
						Financijska imovina koja se drži radi trgovanja
					</xs:documentation>
            </xs:annotation>
          </xs:element>
          <xs:element name="P1071448" type="decimal_18_2" nillable="false">
            <xs:annotation>
              <xs:documentation>
						Financijska imovina koja se drži radi trgovanja
					</xs:documentation>
            </xs:annotation>
          </xs:element>
          <xs:element name="P1071449" type="decimal_18_2" nillable="false">
            <xs:annotation>
              <xs:documentation>
						Izvedenice
					</xs:documentation>
            </xs:annotation>
          </xs:element>
          <xs:element name="P1071450" type="decimal_18_2" nillable="false">
            <xs:annotation>
              <xs:documentation>
						Izvedenice
					</xs:documentation>
            </xs:annotation>
          </xs:element>
          <xs:element name="P1071451" type="decimal_18_2" nillable="false">
            <xs:annotation>
              <xs:documentation>
						Vlasnički instrumenti
					</xs:documentation>
            </xs:annotation>
          </xs:element>
          <xs:element name="P1071452" type="decimal_18_2" nillable="false">
            <xs:annotation>
              <xs:documentation>
						Vlasnički instrumenti
					</xs:documentation>
            </xs:annotation>
          </xs:element>
          <xs:element name="P1071453" type="decimal_18_2" nillable="false">
            <xs:annotation>
              <xs:documentation>
						Dužnički vrijednosni papiri
					</xs:documentation>
            </xs:annotation>
          </xs:element>
          <xs:element name="P1071454" type="decimal_18_2" nillable="false">
            <xs:annotation>
              <xs:documentation>
						Dužnički vrijednosni papiri
					</xs:documentation>
            </xs:annotation>
          </xs:element>
          <xs:element name="P1071455" type="decimal_18_2" nillable="false">
            <xs:annotation>
              <xs:documentation>
						 Krediti i predujmovi
					</xs:documentation>
            </xs:annotation>
          </xs:element>
          <xs:element name="P1071456" type="decimal_18_2" nillable="false">
            <xs:annotation>
              <xs:documentation>
						 Krediti i predujmovi
					</xs:documentation>
            </xs:annotation>
          </xs:element>
          <xs:element name="P1071457" type="decimal_18_2" nillable="false">
            <xs:annotation>
              <xs:documentation>
						Financijska imovina kojom se ne trguje koja se obvezno mjeri po fer vrijednosti kroz dobit ili gubitak
					</xs:documentation>
            </xs:annotation>
          </xs:element>
          <xs:element name="P1071458" type="decimal_18_2" nillable="false">
            <xs:annotation>
              <xs:documentation>
						Financijska imovina kojom se ne trguje koja se obvezno mjeri po fer vrijednosti kroz dobit ili gubitak
					</xs:documentation>
            </xs:annotation>
          </xs:element>
          <xs:element name="P1071459" type="decimal_18_2" nillable="false">
            <xs:annotation>
              <xs:documentation>
						 Vlasnički instrumenti
					</xs:documentation>
            </xs:annotation>
          </xs:element>
          <xs:element name="P1071460" type="decimal_18_2" nillable="false">
            <xs:annotation>
              <xs:documentation>
						 Vlasnički instrumenti
					</xs:documentation>
            </xs:annotation>
          </xs:element>
          <xs:element name="P1071461" type="decimal_18_2" nillable="false">
            <xs:annotation>
              <xs:documentation>
						Dužnički vrijednosni papiri
					</xs:documentation>
            </xs:annotation>
          </xs:element>
          <xs:element name="P1071462" type="decimal_18_2" nillable="false">
            <xs:annotation>
              <xs:documentation>
						Dužnički vrijednosni papiri
					</xs:documentation>
            </xs:annotation>
          </xs:element>
          <xs:element name="P1071463" type="decimal_18_2" nillable="false">
            <xs:annotation>
              <xs:documentation>
						Krediti i predujmovi
					</xs:documentation>
            </xs:annotation>
          </xs:element>
          <xs:element name="P1071464" type="decimal_18_2" nillable="false">
            <xs:annotation>
              <xs:documentation>
						Krediti i predujmovi
					</xs:documentation>
            </xs:annotation>
          </xs:element>
          <xs:element name="P1071465" type="decimal_18_2" nillable="false">
            <xs:annotation>
              <xs:documentation>
						Financijska imovina po fer vrijednosti kroz dobit ili gubitak 
					</xs:documentation>
            </xs:annotation>
          </xs:element>
          <xs:element name="P1071466" type="decimal_18_2" nillable="false">
            <xs:annotation>
              <xs:documentation>
						Financijska imovina po fer vrijednosti kroz dobit ili gubitak
					</xs:documentation>
            </xs:annotation>
          </xs:element>
          <xs:element name="P1071467" type="decimal_18_2" nillable="false">
            <xs:annotation>
              <xs:documentation>
						Dužnički vrijednosni papiri
					</xs:documentation>
            </xs:annotation>
          </xs:element>
          <xs:element name="P1071468" type="decimal_18_2" nillable="false">
            <xs:annotation>
              <xs:documentation>
						Dužnički vrijednosni papiri
					</xs:documentation>
            </xs:annotation>
          </xs:element>
          <xs:element name="P1071469" type="decimal_18_2" nillable="false">
            <xs:annotation>
              <xs:documentation>
						Krediti i predujmovi
					</xs:documentation>
            </xs:annotation>
          </xs:element>
          <xs:element name="P1071470" type="decimal_18_2" nillable="false">
            <xs:annotation>
              <xs:documentation>
						Krediti i predujmovi
					</xs:documentation>
            </xs:annotation>
          </xs:element>
          <xs:element name="P1071471" type="decimal_18_2" nillable="false">
            <xs:annotation>
              <xs:documentation>
						 Financijska imovina po fer vrijednosti kroz ostalu sveobuhvatnu dobit
					</xs:documentation>
            </xs:annotation>
          </xs:element>
          <xs:element name="P1071472" type="decimal_18_2" nillable="false">
            <xs:annotation>
              <xs:documentation>
						 Financijska imovina po fer vrijednosti kroz ostalu sveobuhvatnu dobit
					</xs:documentation>
            </xs:annotation>
          </xs:element>
          <xs:element name="P1071473" type="decimal_18_2" nillable="false">
            <xs:annotation>
              <xs:documentation>
						Vlasnički instrumenti
					</xs:documentation>
            </xs:annotation>
          </xs:element>
          <xs:element name="P1071474" type="decimal_18_2" nillable="false">
            <xs:annotation>
              <xs:documentation>
						Vlasnički instrumenti
					</xs:documentation>
            </xs:annotation>
          </xs:element>
          <xs:element name="P1071475" type="decimal_18_2" nillable="false">
            <xs:annotation>
              <xs:documentation>
						Dužnički vrijednosni papiri
					</xs:documentation>
            </xs:annotation>
          </xs:element>
          <xs:element name="P1071476" type="decimal_18_2" nillable="false">
            <xs:annotation>
              <xs:documentation>
						Dužnički vrijednosni papiri
					</xs:documentation>
            </xs:annotation>
          </xs:element>
          <xs:element name="P1071477" type="decimal_18_2" nillable="false">
            <xs:annotation>
              <xs:documentation>
						Krediti i predujmovi
					</xs:documentation>
            </xs:annotation>
          </xs:element>
          <xs:element name="P1071478" type="decimal_18_2" nillable="false">
            <xs:annotation>
              <xs:documentation>
						Krediti i predujmovi
					</xs:documentation>
            </xs:annotation>
          </xs:element>
          <xs:element name="P1071479" type="decimal_18_2" nillable="false">
            <xs:annotation>
              <xs:documentation>
						Financijska imovina po amortiziranom trošku
					</xs:documentation>
            </xs:annotation>
          </xs:element>
          <xs:element name="P1071480" type="decimal_18_2" nillable="false">
            <xs:annotation>
              <xs:documentation>
						Financijska imovina po amortiziranom trošku
					</xs:documentation>
            </xs:annotation>
          </xs:element>
          <xs:element name="P1071481" type="decimal_18_2" nillable="false">
            <xs:annotation>
              <xs:documentation>
						Dužnički vrijednosni papiri
					</xs:documentation>
            </xs:annotation>
          </xs:element>
          <xs:element name="P1071482" type="decimal_18_2" nillable="false">
            <xs:annotation>
              <xs:documentation>
						Dužnički vrijednosni papiri
					</xs:documentation>
            </xs:annotation>
          </xs:element>
          <xs:element name="P1071483" type="decimal_18_2" nillable="false">
            <xs:annotation>
              <xs:documentation>
						 Krediti i predujmovi
					</xs:documentation>
            </xs:annotation>
          </xs:element>
          <xs:element name="P1071484" type="decimal_18_2" nillable="false">
            <xs:annotation>
              <xs:documentation>
						 Krediti i predujmovi
					</xs:documentation>
            </xs:annotation>
          </xs:element>
          <xs:element name="P1071485" type="decimal_18_2" nillable="false">
            <xs:annotation>
              <xs:documentation>
						 Izvedenice – računovodstvo zaštite
					</xs:documentation>
            </xs:annotation>
          </xs:element>
          <xs:element name="P1071486" type="decimal_18_2" nillable="false">
            <xs:annotation>
              <xs:documentation>
						 Izvedenice – računovodstvo zaštite
					</xs:documentation>
            </xs:annotation>
          </xs:element>
          <xs:element name="P1071487" type="decimal_18_2" nillable="false">
            <xs:annotation>
              <xs:documentation>
						Promjene fer vrijednosti zaštićenih stavki u zaštiti portfelja od kamatnog rizika
					</xs:documentation>
            </xs:annotation>
          </xs:element>
          <xs:element name="P1071488" type="decimal_18_2" nillable="false">
            <xs:annotation>
              <xs:documentation>
						Promjene fer vrijednosti zaštićenih stavki u zaštiti portfelja od kamatnog rizika
					</xs:documentation>
            </xs:annotation>
          </xs:element>
          <xs:element name="P1071489" type="decimal_18_2" nillable="false">
            <xs:annotation>
              <xs:documentation>
						 Ulaganja u društva kćeri, zajedničke pothvate i pridružena društva
					</xs:documentation>
            </xs:annotation>
          </xs:element>
          <xs:element name="P1071490" type="decimal_18_2" nillable="false">
            <xs:annotation>
              <xs:documentation>
						 Ulaganja u društva kćeri, zajedničke pothvate i pridružena društva
					</xs:documentation>
            </xs:annotation>
          </xs:element>
          <xs:element name="P1071491" type="decimal_18_2" nillable="false">
            <xs:annotation>
              <xs:documentation>
						Materijalna imovina
					</xs:documentation>
            </xs:annotation>
          </xs:element>
          <xs:element name="P1071492" type="decimal_18_2" nillable="false">
            <xs:annotation>
              <xs:documentation>
						Materijalna imovina
					</xs:documentation>
            </xs:annotation>
          </xs:element>
          <xs:element name="P1071493" type="decimal_18_2" nillable="false">
            <xs:annotation>
              <xs:documentation>
						Nematerijalna imovina
					</xs:documentation>
            </xs:annotation>
          </xs:element>
          <xs:element name="P1071494" type="decimal_18_2" nillable="false">
            <xs:annotation>
              <xs:documentation>
						Nematerijalna imovina
					</xs:documentation>
            </xs:annotation>
          </xs:element>
          <xs:element name="P1071495" type="decimal_18_2" nillable="false">
            <xs:annotation>
              <xs:documentation>
						Porezna imovina
					</xs:documentation>
            </xs:annotation>
          </xs:element>
          <xs:element name="P1071496" type="decimal_18_2" nillable="false">
            <xs:annotation>
              <xs:documentation>
						Porezna imovina
					</xs:documentation>
            </xs:annotation>
          </xs:element>
          <xs:element name="P1071497" type="decimal_18_2" nillable="false">
            <xs:annotation>
              <xs:documentation>
						Ostala imovina
					</xs:documentation>
            </xs:annotation>
          </xs:element>
          <xs:element name="P1071498" type="decimal_18_2" nillable="false">
            <xs:annotation>
              <xs:documentation>
						Ostala imovina
					</xs:documentation>
            </xs:annotation>
          </xs:element>
          <xs:element name="P1071499" type="decimal_18_2" nillable="false">
            <xs:annotation>
              <xs:documentation>
						Dugotrajna imovina i grupe za otuđenje klasificirane kao namijenjene za prodaju
					</xs:documentation>
            </xs:annotation>
          </xs:element>
          <xs:element name="P1071500" type="decimal_18_2" nillable="false">
            <xs:annotation>
              <xs:documentation>
						Dugotrajna imovina i grupe za otuđenje klasificirane kao namijenjene za prodaju
					</xs:documentation>
            </xs:annotation>
          </xs:element>
          <xs:element name="P1071501" type="decimal_18_2" nillable="false">
            <xs:annotation>
              <xs:documentation>
						Ukupna imovina
					</xs:documentation>
            </xs:annotation>
          </xs:element>
          <xs:element name="P1071502" type="decimal_18_2" nillable="false">
            <xs:annotation>
              <xs:documentation>
						Ukupna imovina
					</xs:documentation>
            </xs:annotation>
          </xs:element>
          <xs:element name="P1071503" type="decimal_18_2" nillable="false">
            <xs:annotation>
              <xs:documentation>
						Financijske obveze koje se drže radi trgovanja
					</xs:documentation>
            </xs:annotation>
          </xs:element>
          <xs:element name="P1071504" type="decimal_18_2" nillable="false">
            <xs:annotation>
              <xs:documentation>
						Financijske obveze koje se drže radi trgovanja
					</xs:documentation>
            </xs:annotation>
          </xs:element>
          <xs:element name="P1071505" type="decimal_18_2" nillable="false">
            <xs:annotation>
              <xs:documentation>
						Izvedenice
					</xs:documentation>
            </xs:annotation>
          </xs:element>
          <xs:element name="P1071506" type="decimal_18_2" nillable="false">
            <xs:annotation>
              <xs:documentation>
						Izvedenice
					</xs:documentation>
            </xs:annotation>
          </xs:element>
          <xs:element name="P1071507" type="decimal_18_2" nillable="false">
            <xs:annotation>
              <xs:documentation>
						Kratke pozicije
					</xs:documentation>
            </xs:annotation>
          </xs:element>
          <xs:element name="P1071508" type="decimal_18_2" nillable="false">
            <xs:annotation>
              <xs:documentation>
						Kratke pozicije
					</xs:documentation>
            </xs:annotation>
          </xs:element>
          <xs:element name="P1071509" type="decimal_18_2" nillable="false">
            <xs:annotation>
              <xs:documentation>
						Depoziti
					</xs:documentation>
            </xs:annotation>
          </xs:element>
          <xs:element name="P1071510" type="decimal_18_2" nillable="false">
            <xs:annotation>
              <xs:documentation>
						Depoziti
					</xs:documentation>
            </xs:annotation>
          </xs:element>
          <xs:element name="P1071511" type="decimal_18_2" nillable="false">
            <xs:annotation>
              <xs:documentation>
						Izdani dužnički vrijednosni papiri
					</xs:documentation>
            </xs:annotation>
          </xs:element>
          <xs:element name="P1071512" type="decimal_18_2" nillable="false">
            <xs:annotation>
              <xs:documentation>
						Izdani dužnički vrijednosni papiri
					</xs:documentation>
            </xs:annotation>
          </xs:element>
          <xs:element name="P1071513" type="decimal_18_2" nillable="false">
            <xs:annotation>
              <xs:documentation>
						Ostale financijske obveze
					</xs:documentation>
            </xs:annotation>
          </xs:element>
          <xs:element name="P1071514" type="decimal_18_2" nillable="false">
            <xs:annotation>
              <xs:documentation>
						Ostale financijske obveze
					</xs:documentation>
            </xs:annotation>
          </xs:element>
          <xs:element name="P1071515" type="decimal_18_2" nillable="false">
            <xs:annotation>
              <xs:documentation>
						Financijske obveze po fer vrijednosti kroz dobit ili gubitak
					</xs:documentation>
            </xs:annotation>
          </xs:element>
          <xs:element name="P1071516" type="decimal_18_2" nillable="false">
            <xs:annotation>
              <xs:documentation>
						Financijske obveze po fer vrijednosti kroz dobit ili gubitak
					</xs:documentation>
            </xs:annotation>
          </xs:element>
          <xs:element name="P1071517" type="decimal_18_2" nillable="false">
            <xs:annotation>
              <xs:documentation>
						Depoziti
					</xs:documentation>
            </xs:annotation>
          </xs:element>
          <xs:element name="P1071518" type="decimal_18_2" nillable="false">
            <xs:annotation>
              <xs:documentation>
						Depoziti
					</xs:documentation>
            </xs:annotation>
          </xs:element>
          <xs:element name="P1071519" type="decimal_18_2" nillable="false">
            <xs:annotation>
              <xs:documentation>
						 Izdani dužnički vrijednosni papiri
					</xs:documentation>
            </xs:annotation>
          </xs:element>
          <xs:element name="P1071520" type="decimal_18_2" nillable="false">
            <xs:annotation>
              <xs:documentation>
						 Izdani dužnički vrijednosni papiri
					</xs:documentation>
            </xs:annotation>
          </xs:element>
          <xs:element name="P1071521" type="decimal_18_2" nillable="false">
            <xs:annotation>
              <xs:documentation>
						Ostale financijske obveze
					</xs:documentation>
            </xs:annotation>
          </xs:element>
          <xs:element name="P1071522" type="decimal_18_2" nillable="false">
            <xs:annotation>
              <xs:documentation>
						Ostale financijske obveze
					</xs:documentation>
            </xs:annotation>
          </xs:element>
          <xs:element name="P1071523" type="decimal_18_2" nillable="false">
            <xs:annotation>
              <xs:documentation>
						Financijske obveze mjerene po amortiziranom trošku
					</xs:documentation>
            </xs:annotation>
          </xs:element>
          <xs:element name="P1071524" type="decimal_18_2" nillable="false">
            <xs:annotation>
              <xs:documentation>
						Financijske obveze mjerene po amortiziranom trošku
					</xs:documentation>
            </xs:annotation>
          </xs:element>
          <xs:element name="P1071525" type="decimal_18_2" nillable="false">
            <xs:annotation>
              <xs:documentation>
						Depoziti
					</xs:documentation>
            </xs:annotation>
          </xs:element>
          <xs:element name="P1071526" type="decimal_18_2" nillable="false">
            <xs:annotation>
              <xs:documentation>
						Depoziti
					</xs:documentation>
            </xs:annotation>
          </xs:element>
          <xs:element name="P1071527" type="decimal_18_2" nillable="false">
            <xs:annotation>
              <xs:documentation>
						Izdani dužnički vrijednosni papiri
					</xs:documentation>
            </xs:annotation>
          </xs:element>
          <xs:element name="P1071528" type="decimal_18_2" nillable="false">
            <xs:annotation>
              <xs:documentation>
						Izdani dužnički vrijednosni papiri
					</xs:documentation>
            </xs:annotation>
          </xs:element>
          <xs:element name="P1071529" type="decimal_18_2" nillable="false">
            <xs:annotation>
              <xs:documentation>
						Ostale financijske obveze
					</xs:documentation>
            </xs:annotation>
          </xs:element>
          <xs:element name="P1071530" type="decimal_18_2" nillable="false">
            <xs:annotation>
              <xs:documentation>
						Ostale financijske obveze
					</xs:documentation>
            </xs:annotation>
          </xs:element>
          <xs:element name="P1071531" type="decimal_18_2" nillable="false">
            <xs:annotation>
              <xs:documentation>
						Izvedenice – računovodstvo zaštite
					</xs:documentation>
            </xs:annotation>
          </xs:element>
          <xs:element name="P1071532" type="decimal_18_2" nillable="false">
            <xs:annotation>
              <xs:documentation>
						Izvedenice – računovodstvo zaštite
					</xs:documentation>
            </xs:annotation>
          </xs:element>
          <xs:element name="P1071533" type="decimal_18_2" nillable="false">
            <xs:annotation>
              <xs:documentation>
						Promjene fer vrijednosti zaštićenih stavki u zaštiti portfelja od kamatnog rizika
					</xs:documentation>
            </xs:annotation>
          </xs:element>
          <xs:element name="P1071534" type="decimal_18_2" nillable="false">
            <xs:annotation>
              <xs:documentation>
						Promjene fer vrijednosti zaštićenih stavki u zaštiti portfelja od kamatnog rizika
					</xs:documentation>
            </xs:annotation>
          </xs:element>
          <xs:element name="P1071535" type="decimal_18_2" nillable="false">
            <xs:annotation>
              <xs:documentation>
						Rezervacije
					</xs:documentation>
            </xs:annotation>
          </xs:element>
          <xs:element name="P1071536" type="decimal_18_2" nillable="false">
            <xs:annotation>
              <xs:documentation>
						Rezervacije
					</xs:documentation>
            </xs:annotation>
          </xs:element>
          <xs:element name="P1071537" type="decimal_18_2" nillable="false">
            <xs:annotation>
              <xs:documentation>
						Porezne obveze
					</xs:documentation>
            </xs:annotation>
          </xs:element>
          <xs:element name="P1071538" type="decimal_18_2" nillable="false">
            <xs:annotation>
              <xs:documentation>
						Porezne obveze
					</xs:documentation>
            </xs:annotation>
          </xs:element>
          <xs:element name="P1071539" type="decimal_18_2" nillable="false">
            <xs:annotation>
              <xs:documentation>
						Temeljni kapital koji se vraća na zahtjev
					</xs:documentation>
            </xs:annotation>
          </xs:element>
          <xs:element name="P1071540" type="decimal_18_2" nillable="false">
            <xs:annotation>
              <xs:documentation>
						Temeljni kapital koji se vraća na zahtjev
					</xs:documentation>
            </xs:annotation>
          </xs:element>
          <xs:element name="P1071541" type="decimal_18_2" nillable="false">
            <xs:annotation>
              <xs:documentation>
						Ostale obveze
					</xs:documentation>
            </xs:annotation>
          </xs:element>
          <xs:element name="P1071542" type="decimal_18_2" nillable="false">
            <xs:annotation>
              <xs:documentation>
						Ostale obveze
					</xs:documentation>
            </xs:annotation>
          </xs:element>
          <xs:element name="P1071543" type="decimal_18_2" nillable="false">
            <xs:annotation>
              <xs:documentation>
						 Obveze uključene u grupe za otuđenje klasificirane kao namijenjene za prodaju
					</xs:documentation>
            </xs:annotation>
          </xs:element>
          <xs:element name="P1071544" type="decimal_18_2" nillable="false">
            <xs:annotation>
              <xs:documentation>
						 Obveze uključene u grupe za otuđenje klasificirane kao namijenjene za prodaju
					</xs:documentation>
            </xs:annotation>
          </xs:element>
          <xs:element name="P1071545" type="decimal_18_2" nillable="false">
            <xs:annotation>
              <xs:documentation>
						Ukupne obveze
					</xs:documentation>
            </xs:annotation>
          </xs:element>
          <xs:element name="P1071546" type="decimal_18_2" nillable="false">
            <xs:annotation>
              <xs:documentation>
						Ukupne obveze
					</xs:documentation>
            </xs:annotation>
          </xs:element>
          <xs:element name="P1071547" type="decimal_18_2" nillable="false">
            <xs:annotation>
              <xs:documentation>
						Temeljni kapital
					</xs:documentation>
            </xs:annotation>
          </xs:element>
          <xs:element name="P1071548" type="decimal_18_2" nillable="false">
            <xs:annotation>
              <xs:documentation>
						Temeljni kapital
					</xs:documentation>
            </xs:annotation>
          </xs:element>
          <xs:element name="P1071549" type="decimal_18_2" nillable="false">
            <xs:annotation>
              <xs:documentation>
						Premija na dionice
					</xs:documentation>
            </xs:annotation>
          </xs:element>
          <xs:element name="P1071550" type="decimal_18_2" nillable="false">
            <xs:annotation>
              <xs:documentation>
						Premija na dionice
					</xs:documentation>
            </xs:annotation>
          </xs:element>
          <xs:element name="P1071551" type="decimal_18_2" nillable="false">
            <xs:annotation>
              <xs:documentation>
						Izdani vlasnički instrumenti osim kapitala
					</xs:documentation>
            </xs:annotation>
          </xs:element>
          <xs:element name="P1071552" type="decimal_18_2" nillable="false">
            <xs:annotation>
              <xs:documentation>
						Izdani vlasnički instrumenti osim kapitala
					</xs:documentation>
            </xs:annotation>
          </xs:element>
          <xs:element name="P1071553" type="decimal_18_2" nillable="false">
            <xs:annotation>
              <xs:documentation>
						Ostali vlasnički instrumenti
					</xs:documentation>
            </xs:annotation>
          </xs:element>
          <xs:element name="P1071554" type="decimal_18_2" nillable="false">
            <xs:annotation>
              <xs:documentation>
						Ostali vlasnički instrumenti
					</xs:documentation>
            </xs:annotation>
          </xs:element>
          <xs:element name="P1071555" type="decimal_18_2" nillable="false">
            <xs:annotation>
              <xs:documentation>
						Akumulirana ostala sveobuhvatna dobit
					</xs:documentation>
            </xs:annotation>
          </xs:element>
          <xs:element name="P1071556" type="decimal_18_2" nillable="false">
            <xs:annotation>
              <xs:documentation>
						Akumulirana ostala sveobuhvatna dobit
					</xs:documentation>
            </xs:annotation>
          </xs:element>
          <xs:element name="P1071557" type="decimal_18_2" nillable="false">
            <xs:annotation>
              <xs:documentation>
						Zadržana dobit
					</xs:documentation>
            </xs:annotation>
          </xs:element>
          <xs:element name="P1071558" type="decimal_18_2" nillable="false">
            <xs:annotation>
              <xs:documentation>
						Zadržana dobit
					</xs:documentation>
            </xs:annotation>
          </xs:element>
          <xs:element name="P1071559" type="decimal_18_2" nillable="false">
            <xs:annotation>
              <xs:documentation>
						Revalorizacijske rezerve
					</xs:documentation>
            </xs:annotation>
          </xs:element>
          <xs:element name="P1071560" type="decimal_18_2" nillable="false">
            <xs:annotation>
              <xs:documentation>
						Revalorizacijske rezerve
					</xs:documentation>
            </xs:annotation>
          </xs:element>
          <xs:element name="P1071561" type="decimal_18_2" nillable="false">
            <xs:annotation>
              <xs:documentation>
						Ostale rezerve
					</xs:documentation>
            </xs:annotation>
          </xs:element>
          <xs:element name="P1071562" type="decimal_18_2" nillable="false">
            <xs:annotation>
              <xs:documentation>
						Ostale rezerve
					</xs:documentation>
            </xs:annotation>
          </xs:element>
          <xs:element name="P1071563" type="decimal_18_2" nillable="false">
            <xs:annotation>
              <xs:documentation>
						( – ) Trezorske dionice
					</xs:documentation>
            </xs:annotation>
          </xs:element>
          <xs:element name="P1071564" type="decimal_18_2" nillable="false">
            <xs:annotation>
              <xs:documentation>
						( – ) Trezorske dionice
					</xs:documentation>
            </xs:annotation>
          </xs:element>
          <xs:element name="P1071565" type="decimal_18_2" nillable="false">
            <xs:annotation>
              <xs:documentation>
						Dobit ili gubitak koji pripadaju vlasnicima matičnog društva
					</xs:documentation>
            </xs:annotation>
          </xs:element>
          <xs:element name="P1071566" type="decimal_18_2" nillable="false">
            <xs:annotation>
              <xs:documentation>
						Dobit ili gubitak koji pripadaju vlasnicima matičnog društva
					</xs:documentation>
            </xs:annotation>
          </xs:element>
          <xs:element name="P1071567" type="decimal_18_2" nillable="false">
            <xs:annotation>
              <xs:documentation>
						 ( – ) Dividende tijekom poslovne godine
					</xs:documentation>
            </xs:annotation>
          </xs:element>
          <xs:element name="P1071568" type="decimal_18_2" nillable="false">
            <xs:annotation>
              <xs:documentation>
						 ( – ) Dividende tijekom poslovne godine
					</xs:documentation>
            </xs:annotation>
          </xs:element>
          <xs:element name="P1071569" type="decimal_18_2" nillable="false">
            <xs:annotation>
              <xs:documentation>
						Manjinski udjeli [nekontrolirajući udjeli]
					</xs:documentation>
            </xs:annotation>
          </xs:element>
          <xs:element name="P1071570" type="decimal_18_2" nillable="false">
            <xs:annotation>
              <xs:documentation>
						Manjinski udjeli [nekontrolirajući udjeli]
					</xs:documentation>
            </xs:annotation>
          </xs:element>
          <xs:element name="P1071571" type="decimal_18_2" nillable="false">
            <xs:annotation>
              <xs:documentation>
						Ukupno kapital
					</xs:documentation>
            </xs:annotation>
          </xs:element>
          <xs:element name="P1071572" type="decimal_18_2" nillable="false">
            <xs:annotation>
              <xs:documentation>
						Ukupno kapital
					</xs:documentation>
            </xs:annotation>
          </xs:element>
          <xs:element name="P1071573" type="decimal_18_2" nillable="false">
            <xs:annotation>
              <xs:documentation>
						Ukupno obveze i kapital
					</xs:documentation>
            </xs:annotation>
          </xs:element>
          <xs:element name="P1071574" type="decimal_18_2" nillable="false">
            <xs:annotation>
              <xs:documentation>
						Ukupno obveze i kapital
					</xs:documentation>
            </xs:annotation>
          </xs:element>
        </xs:all>
      </xs:complexType>
      <xs:complexType name="ISD-KI_1000336">
        <xs:annotation>
          <xs:documentation>
				Izvještaj o sveobuhvatnoj dobiti - kreditne institucije
			</xs:documentation>
        </xs:annotation>
        <xs:all>
          <xs:element name="P1072093" type="decimal_18_2" nillable="false"/>
          <xs:element name="P1072094" type="decimal_18_2" nillable="false"/>
          <xs:element name="P1072095" type="decimal_18_2" nillable="false"/>
          <xs:element name="P1072096" type="decimal_18_2" nillable="false"/>
          <xs:element name="P1072097" type="decimal_18_2" nillable="false"/>
          <xs:element name="P1072098" type="decimal_18_2" nillable="false"/>
          <xs:element name="P1072099" type="decimal_18_2" nillable="false"/>
          <xs:element name="P1072100" type="decimal_18_2" nillable="false"/>
          <xs:element name="P1072101" type="decimal_18_2" nillable="false"/>
          <xs:element name="P1072102" type="decimal_18_2" nillable="false"/>
          <xs:element name="P1072103" type="decimal_18_2" nillable="false"/>
          <xs:element name="P1072104" type="decimal_18_2" nillable="false"/>
          <xs:element name="P1072105" type="decimal_18_2" nillable="false"/>
          <xs:element name="P1072106" type="decimal_18_2" nillable="false"/>
          <xs:element name="P1072107" type="decimal_18_2" nillable="false"/>
          <xs:element name="P1072108" type="decimal_18_2" nillable="false"/>
          <xs:element name="P1072109" type="decimal_18_2" nillable="false"/>
          <xs:element name="P1072110" type="decimal_18_2" nillable="false"/>
          <xs:element name="P1072111" type="decimal_18_2" nillable="false"/>
          <xs:element name="P1072112" type="decimal_18_2" nillable="false"/>
          <xs:element name="P1072113" type="decimal_18_2" nillable="false"/>
          <xs:element name="P1072114" type="decimal_18_2" nillable="false"/>
          <xs:element name="P1072115" type="decimal_18_2" nillable="false"/>
          <xs:element name="P1072116" type="decimal_18_2" nillable="false"/>
          <xs:element name="P1072117" type="decimal_18_2" nillable="false"/>
          <xs:element name="P1072118" type="decimal_18_2" nillable="false"/>
          <xs:element name="P1072119" type="decimal_18_2" nillable="false"/>
          <xs:element name="P1072120" type="decimal_18_2" nillable="false"/>
          <xs:element name="P1072121" type="decimal_18_2" nillable="false"/>
          <xs:element name="P1072122" type="decimal_18_2" nillable="false"/>
          <xs:element name="P1072123" type="decimal_18_2" nillable="false"/>
          <xs:element name="P1072124" type="decimal_18_2" nillable="false"/>
          <xs:element name="P1072125" type="decimal_18_2" nillable="false"/>
          <xs:element name="P1072126" type="decimal_18_2" nillable="false"/>
          <xs:element name="P1072127" type="decimal_18_2" nillable="false"/>
          <xs:element name="P1072128" type="decimal_18_2" nillable="false"/>
          <xs:element name="P1072129" type="decimal_18_2" nillable="false"/>
          <xs:element name="P1072130" type="decimal_18_2" nillable="false"/>
          <xs:element name="P1072131" type="decimal_18_2" nillable="false"/>
          <xs:element name="P1072132" type="decimal_18_2" nillable="false"/>
          <xs:element name="P1072133" type="decimal_18_2" nillable="false"/>
          <xs:element name="P1072134" type="decimal_18_2" nillable="false"/>
          <xs:element name="P1072135" type="decimal_18_2" nillable="false"/>
          <xs:element name="P1072136" type="decimal_18_2" nillable="false"/>
          <xs:element name="P1072137" type="decimal_18_2" nillable="false"/>
          <xs:element name="P1072138" type="decimal_18_2" nillable="false"/>
          <xs:element name="P1072139" type="decimal_18_2" nillable="false"/>
          <xs:element name="P1072140" type="decimal_18_2" nillable="false"/>
          <xs:element name="P1072141" type="decimal_18_2" nillable="false"/>
          <xs:element name="P1072142" type="decimal_18_2" nillable="false"/>
          <xs:element name="P1072143" type="decimal_18_2" nillable="false"/>
          <xs:element name="P1072144" type="decimal_18_2" nillable="false"/>
          <xs:element name="P1072145" type="decimal_18_2" nillable="false"/>
          <xs:element name="P1072146" type="decimal_18_2" nillable="false"/>
          <xs:element name="P1072147" type="decimal_18_2" nillable="false"/>
          <xs:element name="P1072148" type="decimal_18_2" nillable="false"/>
          <xs:element name="P1072149" type="decimal_18_2" nillable="false"/>
          <xs:element name="P1072150" type="decimal_18_2" nillable="false"/>
          <xs:element name="P1072151" type="decimal_18_2" nillable="false"/>
          <xs:element name="P1072152" type="decimal_18_2" nillable="false"/>
          <xs:element name="P1072153" type="decimal_18_2" nillable="false"/>
          <xs:element name="P1072154" type="decimal_18_2" nillable="false"/>
          <xs:element name="P1072155" type="decimal_18_2" nillable="false"/>
          <xs:element name="P1072156" type="decimal_18_2" nillable="false"/>
          <xs:element name="P1072157" type="decimal_18_2" nillable="false"/>
          <xs:element name="P1072158" type="decimal_18_2" nillable="false"/>
          <xs:element name="P1072159" type="decimal_18_2" nillable="false"/>
          <xs:element name="P1072160" type="decimal_18_2" nillable="false"/>
          <xs:element name="P1072161" type="decimal_18_2" nillable="false"/>
          <xs:element name="P1072162" type="decimal_18_2" nillable="false"/>
          <xs:element name="P1072163" type="decimal_18_2" nillable="false"/>
          <xs:element name="P1072164" type="decimal_18_2" nillable="false"/>
          <xs:element name="P1072165" type="decimal_18_2" nillable="false"/>
          <xs:element name="P1072166" type="decimal_18_2" nillable="false"/>
          <xs:element name="P1072167" type="decimal_18_2" nillable="false"/>
          <xs:element name="P1072168" type="decimal_18_2" nillable="false"/>
          <xs:element name="P1072169" type="decimal_18_2" nillable="false"/>
          <xs:element name="P1072170" type="decimal_18_2" nillable="false"/>
          <xs:element name="P1072171" type="decimal_18_2" nillable="false"/>
          <xs:element name="P1072172" type="decimal_18_2" nillable="false"/>
          <xs:element name="P1072173" type="decimal_18_2" nillable="false"/>
          <xs:element name="P1072174" type="decimal_18_2" nillable="false"/>
          <xs:element name="P1072175" type="decimal_18_2" nillable="false"/>
          <xs:element name="P1072176" type="decimal_18_2" nillable="false"/>
          <xs:element name="P1072177" type="decimal_18_2" nillable="false"/>
          <xs:element name="P1072178" type="decimal_18_2" nillable="false"/>
          <xs:element name="P1072179" type="decimal_18_2" nillable="false"/>
          <xs:element name="P1072180" type="decimal_18_2" nillable="false"/>
          <xs:element name="P1072181" type="decimal_18_2" nillable="false"/>
          <xs:element name="P1072182" type="decimal_18_2" nillable="false"/>
          <xs:element name="P1072183" type="decimal_18_2" nillable="false"/>
          <xs:element name="P1072184" type="decimal_18_2" nillable="false"/>
          <xs:element name="P1072185" type="decimal_18_2" nillable="false"/>
          <xs:element name="P1072186" type="decimal_18_2" nillable="false"/>
          <xs:element name="P1072187" type="decimal_18_2" nillable="false"/>
          <xs:element name="P1072188" type="decimal_18_2" nillable="false"/>
          <xs:element name="P1072189" type="decimal_18_2" nillable="false"/>
          <xs:element name="P1072190" type="decimal_18_2" nillable="false"/>
          <xs:element name="P1072191" type="decimal_18_2" nillable="false"/>
          <xs:element name="P1072192" type="decimal_18_2" nillable="false"/>
          <xs:element name="P1072193" type="decimal_18_2" nillable="false"/>
          <xs:element name="P1072194" type="decimal_18_2" nillable="false"/>
          <xs:element name="P1072195" type="decimal_18_2" nillable="false"/>
          <xs:element name="P1072196" type="decimal_18_2" nillable="false"/>
          <xs:element name="P1072197" type="decimal_18_2" nillable="false"/>
          <xs:element name="P1072198" type="decimal_18_2" nillable="false"/>
          <xs:element name="P1072199" type="decimal_18_2" nillable="false"/>
          <xs:element name="P1072200" type="decimal_18_2" nillable="false"/>
          <xs:element name="P1072201" type="decimal_18_2" nillable="false"/>
          <xs:element name="P1072202" type="decimal_18_2" nillable="false"/>
          <xs:element name="P1072203" type="decimal_18_2" nillable="false"/>
          <xs:element name="P1072204" type="decimal_18_2" nillable="false"/>
          <xs:element name="P1072205" type="decimal_18_2" nillable="false"/>
          <xs:element name="P1072206" type="decimal_18_2" nillable="false"/>
          <xs:element name="P1072207" type="decimal_18_2" nillable="false"/>
          <xs:element name="P1072208" type="decimal_18_2" nillable="false"/>
          <xs:element name="P1072209" type="decimal_18_2" nillable="false"/>
          <xs:element name="P1072210" type="decimal_18_2" nillable="false"/>
          <xs:element name="P1072211" type="decimal_18_2" nillable="false"/>
          <xs:element name="P1072212" type="decimal_18_2" nillable="false"/>
          <xs:element name="P1072213" type="decimal_18_2" nillable="false"/>
          <xs:element name="P1072214" type="decimal_18_2" nillable="false"/>
          <xs:element name="P1072215" type="decimal_18_2" nillable="false"/>
          <xs:element name="P1072216" type="decimal_18_2" nillable="false"/>
          <xs:element name="P1072217" type="decimal_18_2" nillable="false"/>
          <xs:element name="P1072218" type="decimal_18_2" nillable="false"/>
          <xs:element name="P1072219" type="decimal_18_2" nillable="false"/>
          <xs:element name="P1072220" type="decimal_18_2" nillable="false"/>
          <xs:element name="P1072221" type="decimal_18_2" nillable="false"/>
          <xs:element name="P1072222" type="decimal_18_2" nillable="false"/>
          <xs:element name="P1072223" type="decimal_18_2" nillable="false"/>
          <xs:element name="P1072224" type="decimal_18_2" nillable="false"/>
          <xs:element name="P1072225" type="decimal_18_2" nillable="false"/>
          <xs:element name="P1072226" type="decimal_18_2" nillable="false"/>
          <xs:element name="P1072227" type="decimal_18_2" nillable="false"/>
          <xs:element name="P1072228" type="decimal_18_2" nillable="false"/>
          <xs:element name="P1072229" type="decimal_18_2" nillable="false"/>
          <xs:element name="P1072230" type="decimal_18_2" nillable="false"/>
          <xs:element name="P1072231" type="decimal_18_2" nillable="false"/>
          <xs:element name="P1072232" type="decimal_18_2" nillable="false"/>
          <xs:element name="P1072233" type="decimal_18_2" nillable="false"/>
          <xs:element name="P1072234" type="decimal_18_2" nillable="false"/>
          <xs:element name="P1072235" type="decimal_18_2" nillable="false"/>
          <xs:element name="P1072236" type="decimal_18_2" nillable="false"/>
          <xs:element name="P1072237" type="decimal_18_2" nillable="false"/>
          <xs:element name="P1072238" type="decimal_18_2" nillable="false"/>
          <xs:element name="P1072239" type="decimal_18_2" nillable="false"/>
          <xs:element name="P1072240" type="decimal_18_2" nillable="false"/>
          <xs:element name="P1072241" type="decimal_18_2" nillable="false"/>
          <xs:element name="P1072242" type="decimal_18_2" nillable="false"/>
          <xs:element name="P1072243" type="decimal_18_2" nillable="false"/>
          <xs:element name="P1072244" type="decimal_18_2" nillable="false"/>
          <xs:element name="P1072245" type="decimal_18_2" nillable="false"/>
          <xs:element name="P1072246" type="decimal_18_2" nillable="false"/>
          <xs:element name="P1072247" type="decimal_18_2" nillable="false"/>
          <xs:element name="P1072248" type="decimal_18_2" nillable="false"/>
          <xs:element name="P1072249" type="decimal_18_2" nillable="false"/>
          <xs:element name="P1072250" type="decimal_18_2" nillable="false"/>
          <xs:element name="P1072251" type="decimal_18_2" nillable="false"/>
          <xs:element name="P1072252" type="decimal_18_2" nillable="false"/>
          <xs:element name="P1072253" type="decimal_18_2" nillable="false"/>
          <xs:element name="P1072254" type="decimal_18_2" nillable="false"/>
          <xs:element name="P1072255" type="decimal_18_2" nillable="false"/>
          <xs:element name="P1072256" type="decimal_18_2" nillable="false"/>
          <xs:element name="P1072257" type="decimal_18_2" nillable="false"/>
          <xs:element name="P1072258" type="decimal_18_2" nillable="false"/>
          <xs:element name="P1072259" type="decimal_18_2" nillable="false"/>
          <xs:element name="P1072260" type="decimal_18_2" nillable="false"/>
          <xs:element name="P1072261" type="decimal_18_2" nillable="false"/>
          <xs:element name="P1072262" type="decimal_18_2" nillable="false"/>
          <xs:element name="P1072263" type="decimal_18_2" nillable="false"/>
          <xs:element name="P1072264" type="decimal_18_2" nillable="false"/>
          <xs:element name="P1072265" type="decimal_18_2" nillable="false"/>
          <xs:element name="P1072266" type="decimal_18_2" nillable="false"/>
          <xs:element name="P1072267" type="decimal_18_2" nillable="false"/>
          <xs:element name="P1072268" type="decimal_18_2" nillable="false"/>
          <xs:element name="P1072269" type="decimal_18_2" nillable="false"/>
          <xs:element name="P1072270" type="decimal_18_2" nillable="false"/>
          <xs:element name="P1072271" type="decimal_18_2" nillable="false"/>
          <xs:element name="P1072272" type="decimal_18_2" nillable="false"/>
          <xs:element name="P1072273" type="decimal_18_2" nillable="false"/>
          <xs:element name="P1072274" type="decimal_18_2" nillable="false"/>
          <xs:element name="P1072275" type="decimal_18_2" nillable="false"/>
          <xs:element name="P1072276" type="decimal_18_2" nillable="false"/>
          <xs:element name="P1072277" type="decimal_18_2" nillable="false"/>
          <xs:element name="P1072278" type="decimal_18_2" nillable="false"/>
          <xs:element name="P1072279" type="decimal_18_2" nillable="false"/>
          <xs:element name="P1072280" type="decimal_18_2" nillable="false"/>
          <xs:element name="P1072281" type="decimal_18_2" nillable="false"/>
          <xs:element name="P1072282" type="decimal_18_2" nillable="false"/>
          <xs:element name="P1072283" type="decimal_18_2" nillable="false"/>
          <xs:element name="P1072284" type="decimal_18_2" nillable="false"/>
          <xs:element name="P1072285" type="decimal_18_2" nillable="false"/>
          <xs:element name="P1072286" type="decimal_18_2" nillable="false"/>
          <xs:element name="P1072287" type="decimal_18_2" nillable="false"/>
          <xs:element name="P1072288" type="decimal_18_2" nillable="false"/>
          <xs:element name="P1072289" type="decimal_18_2" nillable="false"/>
          <xs:element name="P1072290" type="decimal_18_2" nillable="false"/>
          <xs:element name="P1072291" type="decimal_18_2" nillable="false"/>
          <xs:element name="P1072292" type="decimal_18_2" nillable="false"/>
          <xs:element name="P1072293" type="decimal_18_2" nillable="false"/>
          <xs:element name="P1072294" type="decimal_18_2" nillable="false"/>
          <xs:element name="P1072295" type="decimal_18_2" nillable="false"/>
          <xs:element name="P1072296" type="decimal_18_2" nillable="false"/>
          <xs:element name="P1072297" type="decimal_18_2" nillable="false"/>
          <xs:element name="P1072298" type="decimal_18_2" nillable="false"/>
          <xs:element name="P1072299" type="decimal_18_2" nillable="false"/>
          <xs:element name="P1072300" type="decimal_18_2" nillable="false"/>
          <xs:element name="P1072301" type="decimal_18_2" nillable="false"/>
          <xs:element name="P1072302" type="decimal_18_2" nillable="false"/>
          <xs:element name="P1072303" type="decimal_18_2" nillable="false"/>
          <xs:element name="P1072304" type="decimal_18_2" nillable="false"/>
          <xs:element name="P1072305" type="decimal_18_2" nillable="false"/>
          <xs:element name="P1072306" type="decimal_18_2" nillable="false"/>
          <xs:element name="P1072307" type="decimal_18_2" nillable="false"/>
          <xs:element name="P1072308" type="decimal_18_2" nillable="false"/>
          <xs:element name="P1072309" type="decimal_18_2" nillable="false"/>
          <xs:element name="P1072310" type="decimal_18_2" nillable="false"/>
          <xs:element name="P1072311" type="decimal_18_2" nillable="false"/>
          <xs:element name="P1072312" type="decimal_18_2" nillable="false"/>
          <xs:element name="P1072313" type="decimal_18_2" nillable="false"/>
          <xs:element name="P1072314" type="decimal_18_2" nillable="false"/>
          <xs:element name="P1072315" type="decimal_18_2" nillable="false"/>
          <xs:element name="P1072316" type="decimal_18_2" nillable="false"/>
          <xs:element name="P1072317" type="decimal_18_2" nillable="false"/>
          <xs:element name="P1072318" type="decimal_18_2" nillable="false"/>
          <xs:element name="P1072319" type="decimal_18_2" nillable="false"/>
          <xs:element name="P1072320" type="decimal_18_2" nillable="false"/>
          <xs:element name="P1072321" type="decimal_18_2" nillable="false"/>
          <xs:element name="P1072322" type="decimal_18_2" nillable="false"/>
          <xs:element name="P1072323" type="decimal_18_2" nillable="false"/>
          <xs:element name="P1072324" type="decimal_18_2" nillable="false"/>
          <xs:element name="P1072325" type="decimal_18_2" nillable="false"/>
          <xs:element name="P1072326" type="decimal_18_2" nillable="false"/>
          <xs:element name="P1072327" type="decimal_18_2" nillable="false"/>
          <xs:element name="P1072328" type="decimal_18_2" nillable="false"/>
          <xs:element name="P1072329" type="decimal_18_2" nillable="false"/>
          <xs:element name="P1072330" type="decimal_18_2" nillable="false"/>
          <xs:element name="P1072331" type="decimal_18_2" nillable="false"/>
          <xs:element name="P1072332" type="decimal_18_2" nillable="false"/>
          <xs:element name="P1072333" type="decimal_18_2" nillable="false"/>
          <xs:element name="P1072334" type="decimal_18_2" nillable="false"/>
          <xs:element name="P1072335" type="decimal_18_2" nillable="false"/>
          <xs:element name="P1072336" type="decimal_18_2" nillable="false"/>
        </xs:all>
      </xs:complexType>
      <xs:complexType name="INT_1000337">
        <xs:annotation>
          <xs:documentation>
				Izvještaj o novčanom toku - kreditne institucije
			</xs:documentation>
        </xs:annotation>
        <xs:all>
          <xs:element name="P1071697" type="decimal_18_2" nillable="false">
            <xs:annotation>
              <xs:documentation>
						 Naplaćena kamata i slični primici
					</xs:documentation>
            </xs:annotation>
          </xs:element>
          <xs:element name="P1071698" type="decimal_18_2" nillable="false">
            <xs:annotation>
              <xs:documentation>
						 Naplaćena kamata i slični primici
					</xs:documentation>
            </xs:annotation>
          </xs:element>
          <xs:element name="P1071699" type="decimal_18_2" nillable="false">
            <xs:annotation>
              <xs:documentation>
						Naplaćene naknade i provizije
					</xs:documentation>
            </xs:annotation>
          </xs:element>
          <xs:element name="P1071700" type="decimal_18_2" nillable="false">
            <xs:annotation>
              <xs:documentation>
						Naplaćene naknade i provizije
					</xs:documentation>
            </xs:annotation>
          </xs:element>
          <xs:element name="P1071701" type="decimal_18_2" nillable="false">
            <xs:annotation>
              <xs:documentation>
						(Plaćena kamata i slični izdaci)
					</xs:documentation>
            </xs:annotation>
          </xs:element>
          <xs:element name="P1071702" type="decimal_18_2" nillable="false">
            <xs:annotation>
              <xs:documentation>
						(Plaćena kamata i slični izdaci)
					</xs:documentation>
            </xs:annotation>
          </xs:element>
          <xs:element name="P1071703" type="decimal_18_2" nillable="false">
            <xs:annotation>
              <xs:documentation>
						(Plaćene naknade i provizije)
					</xs:documentation>
            </xs:annotation>
          </xs:element>
          <xs:element name="P1071704" type="decimal_18_2" nillable="false">
            <xs:annotation>
              <xs:documentation>
						(Plaćene naknade i provizije)
					</xs:documentation>
            </xs:annotation>
          </xs:element>
          <xs:element name="P1071705" type="decimal_18_2" nillable="false">
            <xs:annotation>
              <xs:documentation>
						 (Plaćeni troškovi poslovanja)
					</xs:documentation>
            </xs:annotation>
          </xs:element>
          <xs:element name="P1071706" type="decimal_18_2" nillable="false">
            <xs:annotation>
              <xs:documentation>
						 (Plaćeni troškovi poslovanja)
					</xs:documentation>
            </xs:annotation>
          </xs:element>
          <xs:element name="P1071707" type="decimal_18_2" nillable="false">
            <xs:annotation>
              <xs:documentation>
						Neto dobici / gubici od financijskih instrumenata po fer vrijednosti u računu dobiti i gubitka
					</xs:documentation>
            </xs:annotation>
          </xs:element>
          <xs:element name="P1071708" type="decimal_18_2" nillable="false">
            <xs:annotation>
              <xs:documentation>
						Neto dobici / gubici od financijskih instrumenata po fer vrijednosti u računu dobiti i gubitka
					</xs:documentation>
            </xs:annotation>
          </xs:element>
          <xs:element name="P1071709" type="decimal_18_2" nillable="false">
            <xs:annotation>
              <xs:documentation>
						Ostali primici
					</xs:documentation>
            </xs:annotation>
          </xs:element>
          <xs:element name="P1071710" type="decimal_18_2" nillable="false">
            <xs:annotation>
              <xs:documentation>
						Ostali primici
					</xs:documentation>
            </xs:annotation>
          </xs:element>
          <xs:element name="P1071711" type="decimal_18_2" nillable="false">
            <xs:annotation>
              <xs:documentation>
						 (Ostali izdaci)
					</xs:documentation>
            </xs:annotation>
          </xs:element>
          <xs:element name="P1071712" type="decimal_18_2" nillable="false">
            <xs:annotation>
              <xs:documentation>
						  (Ostali izdaci)
					</xs:documentation>
            </xs:annotation>
          </xs:element>
          <xs:element name="P1071713" type="decimal_18_2" nillable="false">
            <xs:annotation>
              <xs:documentation>
						Dobit/(gubitak) prije oporezivanja
					</xs:documentation>
            </xs:annotation>
          </xs:element>
          <xs:element name="P1071714" type="decimal_18_2" nillable="false">
            <xs:annotation>
              <xs:documentation>
						Dobit/(gubitak) prije oporezivanja
					</xs:documentation>
            </xs:annotation>
          </xs:element>
          <xs:element name="P1071715" type="decimal_18_2" nillable="false">
            <xs:annotation>
              <xs:documentation>
						Umanjenja vrijednosti i rezerviranja
					</xs:documentation>
            </xs:annotation>
          </xs:element>
          <xs:element name="P1071716" type="decimal_18_2" nillable="false">
            <xs:annotation>
              <xs:documentation>
						Umanjenja vrijednosti i rezerviranja
					</xs:documentation>
            </xs:annotation>
          </xs:element>
          <xs:element name="P1071717" type="decimal_18_2" nillable="false">
            <xs:annotation>
              <xs:documentation>
						Amortizacija
					</xs:documentation>
            </xs:annotation>
          </xs:element>
          <xs:element name="P1071718" type="decimal_18_2" nillable="false">
            <xs:annotation>
              <xs:documentation>
						Amortizacija
					</xs:documentation>
            </xs:annotation>
          </xs:element>
          <xs:element name="P1071719" type="decimal_18_2" nillable="false">
            <xs:annotation>
              <xs:documentation>
						Neto nerealizirana (dobit)/gubitak od financijske imovine i obveza po fer vrijednosti kroz račun dobiti i gubitka
					</xs:documentation>
            </xs:annotation>
          </xs:element>
          <xs:element name="P1071720" type="decimal_18_2" nillable="false">
            <xs:annotation>
              <xs:documentation>
						Neto nerealizirana (dobit)/gubitak od financijske imovine i obveza po fer vrijednosti kroz račun dobiti i gubitka
					</xs:documentation>
            </xs:annotation>
          </xs:element>
          <xs:element name="P1071721" type="decimal_18_2" nillable="false">
            <xs:annotation>
              <xs:documentation>
						(Dobit)/gubitak od prodaje materijalne imovine
					</xs:documentation>
            </xs:annotation>
          </xs:element>
          <xs:element name="P1071722" type="decimal_18_2" nillable="false">
            <xs:annotation>
              <xs:documentation>
						(Dobit)/gubitak od prodaje materijalne imovine
					</xs:documentation>
            </xs:annotation>
          </xs:element>
          <xs:element name="P1071723" type="decimal_18_2" nillable="false">
            <xs:annotation>
              <xs:documentation>
						Ostale nenovčane stavke
					</xs:documentation>
            </xs:annotation>
          </xs:element>
          <xs:element name="P1071724" type="decimal_18_2" nillable="false">
            <xs:annotation>
              <xs:documentation>
						Ostale nenovčane stavke
					</xs:documentation>
            </xs:annotation>
          </xs:element>
          <xs:element name="P1071725" type="decimal_18_2" nillable="false">
            <xs:annotation>
              <xs:documentation>
						Sredstva kod Hrvatske narodne banke
					</xs:documentation>
            </xs:annotation>
          </xs:element>
          <xs:element name="P1071726" type="decimal_18_2" nillable="false">
            <xs:annotation>
              <xs:documentation>
						Sredstva kod Hrvatske narodne banke
					</xs:documentation>
            </xs:annotation>
          </xs:element>
          <xs:element name="P1071727" type="decimal_18_2" nillable="false">
            <xs:annotation>
              <xs:documentation>
						Depoziti kod financijskih institucija i krediti financijskim institucijama
					</xs:documentation>
            </xs:annotation>
          </xs:element>
          <xs:element name="P1071728" type="decimal_18_2" nillable="false">
            <xs:annotation>
              <xs:documentation>
						Depoziti kod financijskih institucija i krediti financijskim institucijama
					</xs:documentation>
            </xs:annotation>
          </xs:element>
          <xs:element name="P1071729" type="decimal_18_2" nillable="false">
            <xs:annotation>
              <xs:documentation>
						Krediti i predujmovi ostalim komitentima
					</xs:documentation>
            </xs:annotation>
          </xs:element>
          <xs:element name="P1071730" type="decimal_18_2" nillable="false">
            <xs:annotation>
              <xs:documentation>
						Krediti i predujmovi ostalim komitentima
					</xs:documentation>
            </xs:annotation>
          </xs:element>
          <xs:element name="P1071731" type="decimal_18_2" nillable="false">
            <xs:annotation>
              <xs:documentation>
						Vrijednosni papiri i drugi financijski instrumenti po fer vrijednosti kroz ostalu sveobuhvatnu dobit
					</xs:documentation>
            </xs:annotation>
          </xs:element>
          <xs:element name="P1071732" type="decimal_18_2" nillable="false">
            <xs:annotation>
              <xs:documentation>
						Vrijednosni papiri i drugi financijski instrumenti po fer vrijednosti kroz ostalu sveobuhvatnu dobit
					</xs:documentation>
            </xs:annotation>
          </xs:element>
          <xs:element name="P1071733" type="decimal_18_2" nillable="false">
            <xs:annotation>
              <xs:documentation>
						Vrijednosni papiri i drugi financijski instrumenti koji se drže radi trgovanja
					</xs:documentation>
            </xs:annotation>
          </xs:element>
          <xs:element name="P1071734" type="decimal_18_2" nillable="false">
            <xs:annotation>
              <xs:documentation>
						Vrijednosni papiri i drugi financijski instrumenti koji se drže radi trgovanja
					</xs:documentation>
            </xs:annotation>
          </xs:element>
          <xs:element name="P1071735" type="decimal_18_2" nillable="false">
            <xs:annotation>
              <xs:documentation>
						Vrijednosni papiri i drugi financijski instrumenti kojima se aktivno ne trguje, a vrednuju se prema fer vrijednosti kroz račun dobiti i gubitka
					</xs:documentation>
            </xs:annotation>
          </xs:element>
          <xs:element name="P1071736" type="decimal_18_2" nillable="false">
            <xs:annotation>
              <xs:documentation>
						Vrijednosni papiri i drugi financijski instrumenti kojima se aktivno ne trguje, a vrednuju se prema fer vrijednosti kroz račun dobiti i gubitka
					</xs:documentation>
            </xs:annotation>
          </xs:element>
          <xs:element name="P1071737" type="decimal_18_2" nillable="false">
            <xs:annotation>
              <xs:documentation>
						Vrijednosni papiri i drugi financijski instrumenti koji se obvezno vode po fer vrijednosti kroz račun dobiti i gubitka
					</xs:documentation>
            </xs:annotation>
          </xs:element>
          <xs:element name="P1071738" type="decimal_18_2" nillable="false">
            <xs:annotation>
              <xs:documentation>
						Vrijednosni papiri i drugi financijski instrumenti koji se obvezno vode po fer vrijednosti kroz račun dobiti i gubitka
					</xs:documentation>
            </xs:annotation>
          </xs:element>
          <xs:element name="P1071739" type="decimal_18_2" nillable="false">
            <xs:annotation>
              <xs:documentation>
						Vrijednosni papiri i drugi financijski instrumenti koji se vode po amortiziranom trošku
					</xs:documentation>
            </xs:annotation>
          </xs:element>
          <xs:element name="P1071740" type="decimal_18_2" nillable="false">
            <xs:annotation>
              <xs:documentation>
						Vrijednosni papiri i drugi financijski instrumenti koji se vode po amortiziranom trošku
					</xs:documentation>
            </xs:annotation>
          </xs:element>
          <xs:element name="P1071741" type="decimal_18_2" nillable="false">
            <xs:annotation>
              <xs:documentation>
						Ostala imovina iz poslovnih aktivnosti
					</xs:documentation>
            </xs:annotation>
          </xs:element>
          <xs:element name="P1071742" type="decimal_18_2" nillable="false">
            <xs:annotation>
              <xs:documentation>
						Ostala imovina iz poslovnih aktivnosti
					</xs:documentation>
            </xs:annotation>
          </xs:element>
          <xs:element name="P1071743" type="decimal_18_2" nillable="false">
            <xs:annotation>
              <xs:documentation>
						Depoziti od financijskih institucija
					</xs:documentation>
            </xs:annotation>
          </xs:element>
          <xs:element name="P1071744" type="decimal_18_2" nillable="false">
            <xs:annotation>
              <xs:documentation>
						Depoziti od financijskih institucija
					</xs:documentation>
            </xs:annotation>
          </xs:element>
          <xs:element name="P1071745" type="decimal_18_2" nillable="false">
            <xs:annotation>
              <xs:documentation>
						Transakcijski računi ostalih komitenata
					</xs:documentation>
            </xs:annotation>
          </xs:element>
          <xs:element name="P1071746" type="decimal_18_2" nillable="false">
            <xs:annotation>
              <xs:documentation>
						Transakcijski računi ostalih komitenata
					</xs:documentation>
            </xs:annotation>
          </xs:element>
          <xs:element name="P1071747" type="decimal_18_2" nillable="false">
            <xs:annotation>
              <xs:documentation>
						Štedni depoziti ostalih komitenata
					</xs:documentation>
            </xs:annotation>
          </xs:element>
          <xs:element name="P1071748" type="decimal_18_2" nillable="false">
            <xs:annotation>
              <xs:documentation>
						Štedni depoziti ostalih komitenata
					</xs:documentation>
            </xs:annotation>
          </xs:element>
          <xs:element name="P1071749" type="decimal_18_2" nillable="false">
            <xs:annotation>
              <xs:documentation>
						Oročeni depoziti ostalih komitenata
					</xs:documentation>
            </xs:annotation>
          </xs:element>
          <xs:element name="P1071750" type="decimal_18_2" nillable="false">
            <xs:annotation>
              <xs:documentation>
						Oročeni depoziti ostalih komitenata
					</xs:documentation>
            </xs:annotation>
          </xs:element>
          <xs:element name="P1071751" type="decimal_18_2" nillable="false">
            <xs:annotation>
              <xs:documentation>
						Izvedene financijske obveze i ostale obveze kojima se trguje
					</xs:documentation>
            </xs:annotation>
          </xs:element>
          <xs:element name="P1071752" type="decimal_18_2" nillable="false">
            <xs:annotation>
              <xs:documentation>
						Izvedene financijske obveze i ostale obveze kojima se trguje
					</xs:documentation>
            </xs:annotation>
          </xs:element>
          <xs:element name="P1071753" type="decimal_18_2" nillable="false">
            <xs:annotation>
              <xs:documentation>
						Ostale obveze iz poslovnih aktivnosti
					</xs:documentation>
            </xs:annotation>
          </xs:element>
          <xs:element name="P1071754" type="decimal_18_2" nillable="false">
            <xs:annotation>
              <xs:documentation>
						Ostale obveze iz poslovnih aktivnosti
					</xs:documentation>
            </xs:annotation>
          </xs:element>
          <xs:element name="P1071755" type="decimal_18_2" nillable="false">
            <xs:annotation>
              <xs:documentation>
						Naplaćene kamate iz poslovnih aktivnosti [indirektna metoda]
					</xs:documentation>
            </xs:annotation>
          </xs:element>
          <xs:element name="P1071756" type="decimal_18_2" nillable="false">
            <xs:annotation>
              <xs:documentation>
						Naplaćene kamate iz poslovnih aktivnosti [indirektna metoda]
					</xs:documentation>
            </xs:annotation>
          </xs:element>
          <xs:element name="P1071757" type="decimal_18_2" nillable="false">
            <xs:annotation>
              <xs:documentation>
						Primljene dividende iz poslovnih aktivnosti [indirektna metoda]
					</xs:documentation>
            </xs:annotation>
          </xs:element>
          <xs:element name="P1071758" type="decimal_18_2" nillable="false">
            <xs:annotation>
              <xs:documentation>
						Primljene dividende iz poslovnih aktivnosti [indirektna metoda]
					</xs:documentation>
            </xs:annotation>
          </xs:element>
          <xs:element name="P1071759" type="decimal_18_2" nillable="false">
            <xs:annotation>
              <xs:documentation>
						Plaćene kamate iz poslovnih aktivnosti [indirektna metoda]
					</xs:documentation>
            </xs:annotation>
          </xs:element>
          <xs:element name="P1071760" type="decimal_18_2" nillable="false">
            <xs:annotation>
              <xs:documentation>
						Plaćene kamate iz poslovnih aktivnosti [indirektna metoda]
					</xs:documentation>
            </xs:annotation>
          </xs:element>
          <xs:element name="P1071761" type="decimal_18_2" nillable="false">
            <xs:annotation>
              <xs:documentation>
						(Plaćeni porez na dobit)
					</xs:documentation>
            </xs:annotation>
          </xs:element>
          <xs:element name="P1071762" type="decimal_18_2" nillable="false">
            <xs:annotation>
              <xs:documentation>
						(Plaćeni porez na dobit)
					</xs:documentation>
            </xs:annotation>
          </xs:element>
          <xs:element name="P1071763" type="decimal_18_2" nillable="false">
            <xs:annotation>
              <xs:documentation>
						Neto novčani tokovi iz poslovnih aktivnosti
					</xs:documentation>
            </xs:annotation>
          </xs:element>
          <xs:element name="P1071764" type="decimal_18_2" nillable="false">
            <xs:annotation>
              <xs:documentation>
						Neto novčani tokovi iz poslovnih aktivnosti
					</xs:documentation>
            </xs:annotation>
          </xs:element>
          <xs:element name="P1071765" type="decimal_18_2" nillable="false">
            <xs:annotation>
              <xs:documentation>
						Primici od prodaje / plaćanja za kupnju materijalne  i nematerijalne imovine
					</xs:documentation>
            </xs:annotation>
          </xs:element>
          <xs:element name="P1071766" type="decimal_18_2" nillable="false">
            <xs:annotation>
              <xs:documentation>
						Primici od prodaje / plaćanja za kupnju materijalne  i nematerijalne imovine
					</xs:documentation>
            </xs:annotation>
          </xs:element>
          <xs:element name="P1071767" type="decimal_18_2" nillable="false">
            <xs:annotation>
              <xs:documentation>
						 Primici od prodaje / plaćanja za kupnju ulaganja u podružnice, pridružena društva i zajedničke pothvate
					</xs:documentation>
            </xs:annotation>
          </xs:element>
          <xs:element name="P1071768" type="decimal_18_2" nillable="false">
            <xs:annotation>
              <xs:documentation>
						 Primici od prodaje / plaćanja za kupnju ulaganja u podružnice, pridružena društva i zajedničke pothvate
					</xs:documentation>
            </xs:annotation>
          </xs:element>
          <xs:element name="P1071769" type="decimal_18_2" nillable="false">
            <xs:annotation>
              <xs:documentation>
						Primici od naplate / plaćanja za kupnju vrijednosnih papira i drugih financijskih instrumenata koji se drže do dospijeća
					</xs:documentation>
            </xs:annotation>
          </xs:element>
          <xs:element name="P1071770" type="decimal_18_2" nillable="false">
            <xs:annotation>
              <xs:documentation>
						Primici od naplate / plaćanja za kupnju vrijednosnih papira i drugih financijskih instrumenata koji se drže do dospijeća
					</xs:documentation>
            </xs:annotation>
          </xs:element>
          <xs:element name="P1071771" type="decimal_18_2" nillable="false">
            <xs:annotation>
              <xs:documentation>
						Primljene dividende iz ulagačkih aktivnosti
					</xs:documentation>
            </xs:annotation>
          </xs:element>
          <xs:element name="P1071772" type="decimal_18_2" nillable="false">
            <xs:annotation>
              <xs:documentation>
						Primljene dividende iz ulagačkih aktivnosti
					</xs:documentation>
            </xs:annotation>
          </xs:element>
          <xs:element name="P1071773" type="decimal_18_2" nillable="false">
            <xs:annotation>
              <xs:documentation>
						Ostali primici / plaćanja iz ulagačkih aktivnosti
					</xs:documentation>
            </xs:annotation>
          </xs:element>
          <xs:element name="P1071774" type="decimal_18_2" nillable="false">
            <xs:annotation>
              <xs:documentation>
						Ostali primici / plaćanja iz ulagačkih aktivnosti
					</xs:documentation>
            </xs:annotation>
          </xs:element>
          <xs:element name="P1071775" type="decimal_18_2" nillable="false">
            <xs:annotation>
              <xs:documentation>
						Neto novčani tokovi iz ulagačkih aktivnosti
					</xs:documentation>
            </xs:annotation>
          </xs:element>
          <xs:element name="P1071776" type="decimal_18_2" nillable="false">
            <xs:annotation>
              <xs:documentation>
						Neto novčani tokovi iz ulagačkih aktivnosti
					</xs:documentation>
            </xs:annotation>
          </xs:element>
          <xs:element name="P1071777" type="decimal_18_2" nillable="false">
            <xs:annotation>
              <xs:documentation>
						Neto povećanje/(smanjenje) primljenih kredita iz financijskih aktivnosti
					</xs:documentation>
            </xs:annotation>
          </xs:element>
          <xs:element name="P1071778" type="decimal_18_2" nillable="false">
            <xs:annotation>
              <xs:documentation>
						Neto povećanje/(smanjenje) primljenih kredita iz financijskih aktivnosti
					</xs:documentation>
            </xs:annotation>
          </xs:element>
          <xs:element name="P1071779" type="decimal_18_2" nillable="false">
            <xs:annotation>
              <xs:documentation>
						Neto povećanje/(smanjenje) izdanih dužničkih vrijednosnih papira
					</xs:documentation>
            </xs:annotation>
          </xs:element>
          <xs:element name="P1071780" type="decimal_18_2" nillable="false">
            <xs:annotation>
              <xs:documentation>
						Neto povećanje/(smanjenje) izdanih dužničkih vrijednosnih papira
					</xs:documentation>
            </xs:annotation>
          </xs:element>
          <xs:element name="P1071781" type="decimal_18_2" nillable="false">
            <xs:annotation>
              <xs:documentation>
						Neto povećanje/(smanjenje) instrumenata dopunskoga kapitala
					</xs:documentation>
            </xs:annotation>
          </xs:element>
          <xs:element name="P1071782" type="decimal_18_2" nillable="false">
            <xs:annotation>
              <xs:documentation>
						Neto povećanje/(smanjenje) instrumenata dopunskoga kapitala
					</xs:documentation>
            </xs:annotation>
          </xs:element>
          <xs:element name="P1071783" type="decimal_18_2" nillable="false">
            <xs:annotation>
              <xs:documentation>
						Povećanje dioničkoga kapitala
					</xs:documentation>
            </xs:annotation>
          </xs:element>
          <xs:element name="P1071784" type="decimal_18_2" nillable="false">
            <xs:annotation>
              <xs:documentation>
						Povećanje dioničkoga kapitala
					</xs:documentation>
            </xs:annotation>
          </xs:element>
          <xs:element name="P1071785" type="decimal_18_2" nillable="false">
            <xs:annotation>
              <xs:documentation>
						(Isplaćena dividenda)
					</xs:documentation>
            </xs:annotation>
          </xs:element>
          <xs:element name="P1071786" type="decimal_18_2" nillable="false">
            <xs:annotation>
              <xs:documentation>
						(Isplaćena dividenda)
					</xs:documentation>
            </xs:annotation>
          </xs:element>
          <xs:element name="P1071787" type="decimal_18_2" nillable="false">
            <xs:annotation>
              <xs:documentation>
						Ostali primici/(plaćanja) iz financijskih aktivnosti
					</xs:documentation>
            </xs:annotation>
          </xs:element>
          <xs:element name="P1071788" type="decimal_18_2" nillable="false">
            <xs:annotation>
              <xs:documentation>
						Ostali primici/(plaćanja) iz financijskih aktivnosti
					</xs:documentation>
            </xs:annotation>
          </xs:element>
          <xs:element name="P1071789" type="decimal_18_2" nillable="false">
            <xs:annotation>
              <xs:documentation>
						Neto novčani tokovi iz financijskih aktivnosti
					</xs:documentation>
            </xs:annotation>
          </xs:element>
          <xs:element name="P1071790" type="decimal_18_2" nillable="false">
            <xs:annotation>
              <xs:documentation>
						Neto novčani tokovi iz financijskih aktivnosti
					</xs:documentation>
            </xs:annotation>
          </xs:element>
          <xs:element name="P1071791" type="decimal_18_2" nillable="false">
            <xs:annotation>
              <xs:documentation>
						Neto povećanje/(smanjenje) novca i novčanih ekvivalenata
					</xs:documentation>
            </xs:annotation>
          </xs:element>
          <xs:element name="P1071792" type="decimal_18_2" nillable="false">
            <xs:annotation>
              <xs:documentation>
						Neto povećanje/(smanjenje) novca i novčanih ekvivalenata
					</xs:documentation>
            </xs:annotation>
          </xs:element>
          <xs:element name="P1071793" type="decimal_18_2" nillable="false">
            <xs:annotation>
              <xs:documentation>
						Novac i novčani ekvivalenti na početku razdoblja
					</xs:documentation>
            </xs:annotation>
          </xs:element>
          <xs:element name="P1071794" type="decimal_18_2" nillable="false">
            <xs:annotation>
              <xs:documentation>
						Novac i novčani ekvivalenti na početku razdoblja
					</xs:documentation>
            </xs:annotation>
          </xs:element>
          <xs:element name="P1071795" type="decimal_18_2" nillable="false">
            <xs:annotation>
              <xs:documentation>
						Učinak promjene tečaja stranih valuta na novac i novčane ekvivalente
					</xs:documentation>
            </xs:annotation>
          </xs:element>
          <xs:element name="P1071796" type="decimal_18_2" nillable="false">
            <xs:annotation>
              <xs:documentation>
						Učinak promjene tečaja stranih valuta na novac i novčane ekvivalente
					</xs:documentation>
            </xs:annotation>
          </xs:element>
          <xs:element name="P1071797" type="decimal_18_2" nillable="false">
            <xs:annotation>
              <xs:documentation>
						Novac i novčani ekvivalenti na kraju razdoblja
					</xs:documentation>
            </xs:annotation>
          </xs:element>
          <xs:element name="P1071798" type="decimal_18_2" nillable="false">
            <xs:annotation>
              <xs:documentation>
						Novac i novčani ekvivalenti na kraju razdoblja
					</xs:documentation>
            </xs:annotation>
          </xs:element>
        </xs:all>
      </xs:complexType>
      <xs:complexType name="IPK-KI_1000338">
        <xs:annotation>
          <xs:documentation>
				Izvještaj o promjenama kapitala - kreditne institucije
			</xs:documentation>
        </xs:annotation>
        <xs:all>
          <xs:element name="P1071799" type="decimal_18_2" nillable="false"/>
          <xs:element name="P1071800" type="decimal_18_2" nillable="false"/>
          <xs:element name="P1071801" type="decimal_18_2" nillable="false"/>
          <xs:element name="P1071802" type="decimal_18_2" nillable="false"/>
          <xs:element name="P1071803" type="decimal_18_2" nillable="false"/>
          <xs:element name="P1071804" type="decimal_18_2" nillable="false"/>
          <xs:element name="P1071805" type="decimal_18_2" nillable="false"/>
          <xs:element name="P1071806" type="decimal_18_2" nillable="false"/>
          <xs:element name="P1071807" type="decimal_18_2" nillable="false"/>
          <xs:element name="P1071808" type="decimal_18_2" nillable="false"/>
          <xs:element name="P1071809" type="decimal_18_2" nillable="false"/>
          <xs:element name="P1071810" type="decimal_18_2" nillable="false"/>
          <xs:element name="P1071811" type="decimal_18_2" nillable="false"/>
          <xs:element name="P1071812" type="decimal_18_2" nillable="false"/>
          <xs:element name="P1071813" type="decimal_18_2" nillable="false"/>
          <xs:element name="P1071814" type="decimal_18_2" nillable="false"/>
          <xs:element name="P1071815" type="decimal_18_2" nillable="false"/>
          <xs:element name="P1071816" type="decimal_18_2" nillable="false"/>
          <xs:element name="P1071817" type="decimal_18_2" nillable="false"/>
          <xs:element name="P1071818" type="decimal_18_2" nillable="false"/>
          <xs:element name="P1071819" type="decimal_18_2" nillable="false"/>
          <xs:element name="P1071820" type="decimal_18_2" nillable="false"/>
          <xs:element name="P1071821" type="decimal_18_2" nillable="false"/>
          <xs:element name="P1071822" type="decimal_18_2" nillable="false"/>
          <xs:element name="P1071823" type="decimal_18_2" nillable="false"/>
          <xs:element name="P1071824" type="decimal_18_2" nillable="false"/>
          <xs:element name="P1071825" type="decimal_18_2" nillable="false"/>
          <xs:element name="P1071826" type="decimal_18_2" nillable="false"/>
          <xs:element name="P1071827" type="decimal_18_2" nillable="false"/>
          <xs:element name="P1071828" type="decimal_18_2" nillable="false"/>
          <xs:element name="P1071829" type="decimal_18_2" nillable="false"/>
          <xs:element name="P1071830" type="decimal_18_2" nillable="false"/>
          <xs:element name="P1071831" type="decimal_18_2" nillable="false"/>
          <xs:element name="P1071832" type="decimal_18_2" nillable="false"/>
          <xs:element name="P1071833" type="decimal_18_2" nillable="false"/>
          <xs:element name="P1071834" type="decimal_18_2" nillable="false"/>
          <xs:element name="P1071835" type="decimal_18_2" nillable="false"/>
          <xs:element name="P1071836" type="decimal_18_2" nillable="false"/>
          <xs:element name="P1071837" type="decimal_18_2" nillable="false"/>
          <xs:element name="P1071838" type="decimal_18_2" nillable="false"/>
          <xs:element name="P1071839" type="decimal_18_2" nillable="false"/>
          <xs:element name="P1071840" type="decimal_18_2" nillable="false"/>
          <xs:element name="P1071841" type="decimal_18_2" nillable="false"/>
          <xs:element name="P1071842" type="decimal_18_2" nillable="false"/>
          <xs:element name="P1071843" type="decimal_18_2" nillable="false"/>
          <xs:element name="P1071844" type="decimal_18_2" nillable="false"/>
          <xs:element name="P1071845" type="decimal_18_2" nillable="false"/>
          <xs:element name="P1071846" type="decimal_18_2" nillable="false"/>
          <xs:element name="P1071847" type="decimal_18_2" nillable="false"/>
          <xs:element name="P1071848" type="decimal_18_2" nillable="false"/>
          <xs:element name="P1071849" type="decimal_18_2" nillable="false"/>
          <xs:element name="P1071850" type="decimal_18_2" nillable="false"/>
          <xs:element name="P1071851" type="decimal_18_2" nillable="false"/>
          <xs:element name="P1071852" type="decimal_18_2" nillable="false"/>
          <xs:element name="P1071853" type="decimal_18_2" nillable="false"/>
          <xs:element name="P1071854" type="decimal_18_2" nillable="false"/>
          <xs:element name="P1071855" type="decimal_18_2" nillable="false"/>
          <xs:element name="P1071856" type="decimal_18_2" nillable="false"/>
          <xs:element name="P1071857" type="decimal_18_2" nillable="false"/>
          <xs:element name="P1071858" type="decimal_18_2" nillable="false"/>
          <xs:element name="P1071859" type="decimal_18_2" nillable="false"/>
          <xs:element name="P1071860" type="decimal_18_2" nillable="false"/>
          <xs:element name="P1071861" type="decimal_18_2" nillable="false"/>
          <xs:element name="P1071862" type="decimal_18_2" nillable="false"/>
          <xs:element name="P1071863" type="decimal_18_2" nillable="false"/>
          <xs:element name="P1071864" type="decimal_18_2" nillable="false"/>
          <xs:element name="P1071865" type="decimal_18_2" nillable="false"/>
          <xs:element name="P1071866" type="decimal_18_2" nillable="false"/>
          <xs:element name="P1071867" type="decimal_18_2" nillable="false"/>
          <xs:element name="P1071868" type="decimal_18_2" nillable="false"/>
          <xs:element name="P1071869" type="decimal_18_2" nillable="false"/>
          <xs:element name="P1071870" type="decimal_18_2" nillable="false"/>
          <xs:element name="P1071871" type="decimal_18_2" nillable="false"/>
          <xs:element name="P1071872" type="decimal_18_2" nillable="false"/>
          <xs:element name="P1071873" type="decimal_18_2" nillable="false"/>
          <xs:element name="P1071874" type="decimal_18_2" nillable="false"/>
          <xs:element name="P1071875" type="decimal_18_2" nillable="false"/>
          <xs:element name="P1071876" type="decimal_18_2" nillable="false"/>
          <xs:element name="P1071877" type="decimal_18_2" nillable="false"/>
          <xs:element name="P1071878" type="decimal_18_2" nillable="false"/>
          <xs:element name="P1071879" type="decimal_18_2" nillable="false"/>
          <xs:element name="P1071880" type="decimal_18_2" nillable="false"/>
          <xs:element name="P1071881" type="decimal_18_2" nillable="false"/>
          <xs:element name="P1071882" type="decimal_18_2" nillable="false"/>
          <xs:element name="P1071883" type="decimal_18_2" nillable="false"/>
          <xs:element name="P1071884" type="decimal_18_2" nillable="false"/>
          <xs:element name="P1071885" type="decimal_18_2" nillable="false"/>
          <xs:element name="P1071886" type="decimal_18_2" nillable="false"/>
          <xs:element name="P1071887" type="decimal_18_2" nillable="false"/>
          <xs:element name="P1071888" type="decimal_18_2" nillable="false"/>
          <xs:element name="P1071889" type="decimal_18_2" nillable="false"/>
          <xs:element name="P1071890" type="decimal_18_2" nillable="false"/>
          <xs:element name="P1071891" type="decimal_18_2" nillable="false"/>
          <xs:element name="P1071892" type="decimal_18_2" nillable="false"/>
          <xs:element name="P1071893" type="decimal_18_2" nillable="false"/>
          <xs:element name="P1071894" type="decimal_18_2" nillable="false"/>
          <xs:element name="P1071895" type="decimal_18_2" nillable="false"/>
          <xs:element name="P1071896" type="decimal_18_2" nillable="false"/>
          <xs:element name="P1071897" type="decimal_18_2" nillable="false"/>
          <xs:element name="P1071898" type="decimal_18_2" nillable="false"/>
          <xs:element name="P1071899" type="decimal_18_2" nillable="false"/>
          <xs:element name="P1071900" type="decimal_18_2" nillable="false"/>
          <xs:element name="P1071901" type="decimal_18_2" nillable="false"/>
          <xs:element name="P1071902" type="decimal_18_2" nillable="false"/>
          <xs:element name="P1071903" type="decimal_18_2" nillable="false"/>
          <xs:element name="P1071904" type="decimal_18_2" nillable="false"/>
          <xs:element name="P1071905" type="decimal_18_2" nillable="false"/>
          <xs:element name="P1071906" type="decimal_18_2" nillable="false"/>
          <xs:element name="P1071907" type="decimal_18_2" nillable="false"/>
          <xs:element name="P1071908" type="decimal_18_2" nillable="false"/>
          <xs:element name="P1071909" type="decimal_18_2" nillable="false"/>
          <xs:element name="P1071910" type="decimal_18_2" nillable="false"/>
          <xs:element name="P1071911" type="decimal_18_2" nillable="false"/>
          <xs:element name="P1071912" type="decimal_18_2" nillable="false"/>
          <xs:element name="P1071913" type="decimal_18_2" nillable="false"/>
          <xs:element name="P1071914" type="decimal_18_2" nillable="false"/>
          <xs:element name="P1071915" type="decimal_18_2" nillable="false"/>
          <xs:element name="P1071916" type="decimal_18_2" nillable="false"/>
          <xs:element name="P1071917" type="decimal_18_2" nillable="false"/>
          <xs:element name="P1071918" type="decimal_18_2" nillable="false"/>
          <xs:element name="P1071919" type="decimal_18_2" nillable="false"/>
          <xs:element name="P1071920" type="decimal_18_2" nillable="false"/>
          <xs:element name="P1071921" type="decimal_18_2" nillable="false"/>
          <xs:element name="P1071922" type="decimal_18_2" nillable="false"/>
          <xs:element name="P1071923" type="decimal_18_2" nillable="false"/>
          <xs:element name="P1071924" type="decimal_18_2" nillable="false"/>
          <xs:element name="P1071925" type="decimal_18_2" nillable="false"/>
          <xs:element name="P1071926" type="decimal_18_2" nillable="false"/>
          <xs:element name="P1071927" type="decimal_18_2" nillable="false"/>
          <xs:element name="P1071928" type="decimal_18_2" nillable="false"/>
          <xs:element name="P1071929" type="decimal_18_2" nillable="false"/>
          <xs:element name="P1071930" type="decimal_18_2" nillable="false"/>
          <xs:element name="P1071931" type="decimal_18_2" nillable="false"/>
          <xs:element name="P1071932" type="decimal_18_2" nillable="false"/>
          <xs:element name="P1071933" type="decimal_18_2" nillable="false"/>
          <xs:element name="P1071934" type="decimal_18_2" nillable="false"/>
          <xs:element name="P1071935" type="decimal_18_2" nillable="false"/>
          <xs:element name="P1071936" type="decimal_18_2" nillable="false"/>
          <xs:element name="P1071937" type="decimal_18_2" nillable="false"/>
          <xs:element name="P1071938" type="decimal_18_2" nillable="false"/>
          <xs:element name="P1071939" type="decimal_18_2" nillable="false"/>
          <xs:element name="P1071940" type="decimal_18_2" nillable="false"/>
          <xs:element name="P1071941" type="decimal_18_2" nillable="false"/>
          <xs:element name="P1071942" type="decimal_18_2" nillable="false"/>
          <xs:element name="P1071943" type="decimal_18_2" nillable="false"/>
          <xs:element name="P1071944" type="decimal_18_2" nillable="false"/>
          <xs:element name="P1071945" type="decimal_18_2" nillable="false"/>
          <xs:element name="P1071946" type="decimal_18_2" nillable="false"/>
          <xs:element name="P1071947" type="decimal_18_2" nillable="false"/>
          <xs:element name="P1071948" type="decimal_18_2" nillable="false"/>
          <xs:element name="P1071949" type="decimal_18_2" nillable="false"/>
          <xs:element name="P1071950" type="decimal_18_2" nillable="false"/>
          <xs:element name="P1071951" type="decimal_18_2" nillable="false"/>
          <xs:element name="P1071952" type="decimal_18_2" nillable="false"/>
          <xs:element name="P1071953" type="decimal_18_2" nillable="false"/>
          <xs:element name="P1071954" type="decimal_18_2" nillable="false"/>
          <xs:element name="P1071955" type="decimal_18_2" nillable="false"/>
          <xs:element name="P1071956" type="decimal_18_2" nillable="false"/>
          <xs:element name="P1071957" type="decimal_18_2" nillable="false"/>
          <xs:element name="P1071958" type="decimal_18_2" nillable="false"/>
          <xs:element name="P1071959" type="decimal_18_2" nillable="false"/>
          <xs:element name="P1071960" type="decimal_18_2" nillable="false"/>
          <xs:element name="P1071961" type="decimal_18_2" nillable="false"/>
          <xs:element name="P1071962" type="decimal_18_2" nillable="false"/>
          <xs:element name="P1071963" type="decimal_18_2" nillable="false"/>
          <xs:element name="P1071964" type="decimal_18_2" nillable="false"/>
          <xs:element name="P1071965" type="decimal_18_2" nillable="false"/>
          <xs:element name="P1071966" type="decimal_18_2" nillable="false"/>
          <xs:element name="P1071967" type="decimal_18_2" nillable="false"/>
          <xs:element name="P1071968" type="decimal_18_2" nillable="false"/>
          <xs:element name="P1071969" type="decimal_18_2" nillable="false"/>
          <xs:element name="P1071970" type="decimal_18_2" nillable="false"/>
          <xs:element name="P1071971" type="decimal_18_2" nillable="false"/>
          <xs:element name="P1071972" type="decimal_18_2" nillable="false"/>
          <xs:element name="P1071973" type="decimal_18_2" nillable="false"/>
          <xs:element name="P1071974" type="decimal_18_2" nillable="false"/>
          <xs:element name="P1071975" type="decimal_18_2" nillable="false"/>
          <xs:element name="P1071976" type="decimal_18_2" nillable="false"/>
          <xs:element name="P1071977" type="decimal_18_2" nillable="false"/>
          <xs:element name="P1071978" type="decimal_18_2" nillable="false"/>
          <xs:element name="P1071979" type="decimal_18_2" nillable="false"/>
          <xs:element name="P1071980" type="decimal_18_2" nillable="false"/>
          <xs:element name="P1071981" type="decimal_18_2" nillable="false"/>
          <xs:element name="P1071982" type="decimal_18_2" nillable="false"/>
          <xs:element name="P1071983" type="decimal_18_2" nillable="false"/>
          <xs:element name="P1071984" type="decimal_18_2" nillable="false"/>
          <xs:element name="P1071985" type="decimal_18_2" nillable="false"/>
          <xs:element name="P1071986" type="decimal_18_2" nillable="false"/>
          <xs:element name="P1071987" type="decimal_18_2" nillable="false"/>
          <xs:element name="P1071988" type="decimal_18_2" nillable="false"/>
          <xs:element name="P1071989" type="decimal_18_2" nillable="false"/>
          <xs:element name="P1071990" type="decimal_18_2" nillable="false"/>
          <xs:element name="P1071991" type="decimal_18_2" nillable="false"/>
          <xs:element name="P1071992" type="decimal_18_2" nillable="false"/>
          <xs:element name="P1071993" type="decimal_18_2" nillable="false"/>
          <xs:element name="P1071994" type="decimal_18_2" nillable="false"/>
          <xs:element name="P1071995" type="decimal_18_2" nillable="false"/>
          <xs:element name="P1071996" type="decimal_18_2" nillable="false"/>
          <xs:element name="P1071997" type="decimal_18_2" nillable="false"/>
          <xs:element name="P1071998" type="decimal_18_2" nillable="false"/>
          <xs:element name="P1071999" type="decimal_18_2" nillable="false"/>
          <xs:element name="P1072000" type="decimal_18_2" nillable="false"/>
          <xs:element name="P1072001" type="decimal_18_2" nillable="false"/>
          <xs:element name="P1072002" type="decimal_18_2" nillable="false"/>
          <xs:element name="P1072003" type="decimal_18_2" nillable="false"/>
          <xs:element name="P1072004" type="decimal_18_2" nillable="false"/>
          <xs:element name="P1072005" type="decimal_18_2" nillable="false"/>
          <xs:element name="P1072006" type="decimal_18_2" nillable="false"/>
          <xs:element name="P1072007" type="decimal_18_2" nillable="false"/>
          <xs:element name="P1072008" type="decimal_18_2" nillable="false"/>
          <xs:element name="P1072009" type="decimal_18_2" nillable="false"/>
          <xs:element name="P1072010" type="decimal_18_2" nillable="false"/>
          <xs:element name="P1072011" type="decimal_18_2" nillable="false"/>
          <xs:element name="P1072012" type="decimal_18_2" nillable="false"/>
          <xs:element name="P1072013" type="decimal_18_2" nillable="false"/>
          <xs:element name="P1072014" type="decimal_18_2" nillable="false"/>
          <xs:element name="P1072015" type="decimal_18_2" nillable="false"/>
          <xs:element name="P1072016" type="decimal_18_2" nillable="false"/>
          <xs:element name="P1072017" type="decimal_18_2" nillable="false"/>
          <xs:element name="P1072018" type="decimal_18_2" nillable="false"/>
          <xs:element name="P1072019" type="decimal_18_2" nillable="false"/>
          <xs:element name="P1072020" type="decimal_18_2" nillable="false"/>
          <xs:element name="P1072021" type="decimal_18_2" nillable="false"/>
          <xs:element name="P1072022" type="decimal_18_2" nillable="false"/>
          <xs:element name="P1072023" type="decimal_18_2" nillable="false"/>
          <xs:element name="P1072024" type="decimal_18_2" nillable="false"/>
          <xs:element name="P1072025" type="decimal_18_2" nillable="false"/>
          <xs:element name="P1072026" type="decimal_18_2" nillable="false"/>
          <xs:element name="P1072027" type="decimal_18_2" nillable="false"/>
          <xs:element name="P1072028" type="decimal_18_2" nillable="false"/>
          <xs:element name="P1072029" type="decimal_18_2" nillable="false"/>
          <xs:element name="P1072030" type="decimal_18_2" nillable="false"/>
          <xs:element name="P1072031" type="decimal_18_2" nillable="false"/>
          <xs:element name="P1072032" type="decimal_18_2" nillable="false"/>
          <xs:element name="P1072033" type="decimal_18_2" nillable="false"/>
          <xs:element name="P1072034" type="decimal_18_2" nillable="false"/>
          <xs:element name="P1072035" type="decimal_18_2" nillable="false"/>
          <xs:element name="P1072036" type="decimal_18_2" nillable="false"/>
          <xs:element name="P1072037" type="decimal_18_2" nillable="false"/>
          <xs:element name="P1072038" type="decimal_18_2" nillable="false"/>
          <xs:element name="P1072039" type="decimal_18_2" nillable="false"/>
          <xs:element name="P1072040" type="decimal_18_2" nillable="false"/>
          <xs:element name="P1072041" type="decimal_18_2" nillable="false"/>
          <xs:element name="P1072042" type="decimal_18_2" nillable="false"/>
          <xs:element name="P1072043" type="decimal_18_2" nillable="false"/>
          <xs:element name="P1072044" type="decimal_18_2" nillable="false"/>
          <xs:element name="P1072045" type="decimal_18_2" nillable="false"/>
          <xs:element name="P1072046" type="decimal_18_2" nillable="false"/>
          <xs:element name="P1072047" type="decimal_18_2" nillable="false"/>
          <xs:element name="P1072048" type="decimal_18_2" nillable="false"/>
          <xs:element name="P1072049" type="decimal_18_2" nillable="false"/>
          <xs:element name="P1072050" type="decimal_18_2" nillable="false"/>
          <xs:element name="P1072051" type="decimal_18_2" nillable="false"/>
          <xs:element name="P1072052" type="decimal_18_2" nillable="false"/>
          <xs:element name="P1072053" type="decimal_18_2" nillable="false"/>
          <xs:element name="P1072054" type="decimal_18_2" nillable="false"/>
          <xs:element name="P1072055" type="decimal_18_2" nillable="false"/>
          <xs:element name="P1072056" type="decimal_18_2" nillable="false"/>
          <xs:element name="P1072057" type="decimal_18_2" nillable="false"/>
          <xs:element name="P1072058" type="decimal_18_2" nillable="false"/>
          <xs:element name="P1072059" type="decimal_18_2" nillable="false"/>
          <xs:element name="P1072060" type="decimal_18_2" nillable="false"/>
          <xs:element name="P1072061" type="decimal_18_2" nillable="false"/>
          <xs:element name="P1072062" type="decimal_18_2" nillable="false"/>
          <xs:element name="P1072063" type="decimal_18_2" nillable="false"/>
          <xs:element name="P1072064" type="decimal_18_2" nillable="false"/>
          <xs:element name="P1072065" type="decimal_18_2" nillable="false"/>
          <xs:element name="P1072066" type="decimal_18_2" nillable="false"/>
          <xs:element name="P1072067" type="decimal_18_2" nillable="false"/>
          <xs:element name="P1072068" type="decimal_18_2" nillable="false"/>
          <xs:element name="P1072069" type="decimal_18_2" nillable="false"/>
          <xs:element name="P1072070" type="decimal_18_2" nillable="false"/>
          <xs:element name="P1072071" type="decimal_18_2" nillable="false"/>
          <xs:element name="P1072072" type="decimal_18_2" nillable="false"/>
          <xs:element name="P1072073" type="decimal_18_2" nillable="false"/>
          <xs:element name="P1072074" type="decimal_18_2" nillable="false"/>
          <xs:element name="P1072075" type="decimal_18_2" nillable="false"/>
          <xs:element name="P1072076" type="decimal_18_2" nillable="false"/>
          <xs:element name="P1072077" type="decimal_18_2" nillable="false"/>
          <xs:element name="P1072078" type="decimal_18_2" nillable="false"/>
          <xs:element name="P1072079" type="decimal_18_2" nillable="false"/>
          <xs:element name="P1072080" type="decimal_18_2" nillable="false"/>
          <xs:element name="P1072081" type="decimal_18_2" nillable="false"/>
          <xs:element name="P1072082" type="decimal_18_2" nillable="false"/>
          <xs:element name="P1072083" type="decimal_18_2" nillable="false"/>
          <xs:element name="P1072084" type="decimal_18_2" nillable="false"/>
          <xs:element name="P1072085" type="decimal_18_2" nillable="false"/>
          <xs:element name="P1072086" type="decimal_18_2" nillable="false"/>
          <xs:element name="P1072087" type="decimal_18_2" nillable="false"/>
          <xs:element name="P1072088" type="decimal_18_2" nillable="false"/>
          <xs:element name="P1072089" type="decimal_18_2" nillable="false"/>
          <xs:element name="P1072090" type="decimal_18_2" nillable="false"/>
          <xs:element name="P1072091" type="decimal_18_2" nillable="false"/>
          <xs:element name="P1072092" type="decimal_18_2" nillable="false"/>
        </xs:all>
      </xs:complexType>
    </xs:schema>
  </Schema>
  <Map ID="1"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xmlMaps" Target="xmlMaps.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1" xpath="/TFI-IZD-KI/Izvjesce/Godina" xmlDataType="integer"/>
    </xmlCellPr>
  </singleXmlCell>
  <singleXmlCell id="2" xr6:uid="{00000000-000C-0000-FFFF-FFFF01000000}" r="E8" connectionId="0">
    <xmlCellPr id="1" xr6:uid="{00000000-0010-0000-0100-000001000000}" uniqueName="Period">
      <xmlPr mapId="1" xpath="/TFI-IZD-KI/Izvjesce/Period" xmlDataType="short"/>
    </xmlCellPr>
  </singleXmlCell>
  <singleXmlCell id="3" xr6:uid="{00000000-000C-0000-FFFF-FFFF02000000}" r="C17" connectionId="0">
    <xmlCellPr id="1" xr6:uid="{00000000-0010-0000-0200-000001000000}" uniqueName="sif_ust">
      <xmlPr mapId="1" xpath="/TFI-IZD-KI/Izvjesce/sif_ust" xmlDataType="string"/>
    </xmlCellPr>
  </singleXmlCell>
  <singleXmlCell id="4" xr6:uid="{00000000-000C-0000-FFFF-FFFF03000000}" r="C31" connectionId="0">
    <xmlCellPr id="1" xr6:uid="{00000000-0010-0000-0300-000001000000}" uniqueName="AtribIzv">
      <xmlPr mapId="1"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 xr6:uid="{00000000-000C-0000-FFFF-FFFF04000000}" r="H9" connectionId="0">
    <xmlCellPr id="1" xr6:uid="{00000000-0010-0000-0400-000001000000}" uniqueName="P1071439">
      <xmlPr mapId="1" xpath="/TFI-IZD-KI/IFP-KI_1000335/P1071439" xmlDataType="decimal"/>
    </xmlCellPr>
  </singleXmlCell>
  <singleXmlCell id="10" xr6:uid="{00000000-000C-0000-FFFF-FFFF05000000}" r="I9" connectionId="0">
    <xmlCellPr id="1" xr6:uid="{00000000-0010-0000-0500-000001000000}" uniqueName="P1071440">
      <xmlPr mapId="1" xpath="/TFI-IZD-KI/IFP-KI_1000335/P1071440" xmlDataType="decimal"/>
    </xmlCellPr>
  </singleXmlCell>
  <singleXmlCell id="11" xr6:uid="{00000000-000C-0000-FFFF-FFFF06000000}" r="H10" connectionId="0">
    <xmlCellPr id="1" xr6:uid="{00000000-0010-0000-0600-000001000000}" uniqueName="P1071441">
      <xmlPr mapId="1" xpath="/TFI-IZD-KI/IFP-KI_1000335/P1071441" xmlDataType="decimal"/>
    </xmlCellPr>
  </singleXmlCell>
  <singleXmlCell id="12" xr6:uid="{00000000-000C-0000-FFFF-FFFF07000000}" r="I10" connectionId="0">
    <xmlCellPr id="1" xr6:uid="{00000000-0010-0000-0700-000001000000}" uniqueName="P1071442">
      <xmlPr mapId="1" xpath="/TFI-IZD-KI/IFP-KI_1000335/P1071442" xmlDataType="decimal"/>
    </xmlCellPr>
  </singleXmlCell>
  <singleXmlCell id="13" xr6:uid="{00000000-000C-0000-FFFF-FFFF08000000}" r="H11" connectionId="0">
    <xmlCellPr id="1" xr6:uid="{00000000-0010-0000-0800-000001000000}" uniqueName="P1071443">
      <xmlPr mapId="1" xpath="/TFI-IZD-KI/IFP-KI_1000335/P1071443" xmlDataType="decimal"/>
    </xmlCellPr>
  </singleXmlCell>
  <singleXmlCell id="14" xr6:uid="{00000000-000C-0000-FFFF-FFFF09000000}" r="I11" connectionId="0">
    <xmlCellPr id="1" xr6:uid="{00000000-0010-0000-0900-000001000000}" uniqueName="P1071444">
      <xmlPr mapId="1" xpath="/TFI-IZD-KI/IFP-KI_1000335/P1071444" xmlDataType="decimal"/>
    </xmlCellPr>
  </singleXmlCell>
  <singleXmlCell id="15" xr6:uid="{00000000-000C-0000-FFFF-FFFF0A000000}" r="H12" connectionId="0">
    <xmlCellPr id="1" xr6:uid="{00000000-0010-0000-0A00-000001000000}" uniqueName="P1071445">
      <xmlPr mapId="1" xpath="/TFI-IZD-KI/IFP-KI_1000335/P1071445" xmlDataType="decimal"/>
    </xmlCellPr>
  </singleXmlCell>
  <singleXmlCell id="16" xr6:uid="{00000000-000C-0000-FFFF-FFFF0B000000}" r="I12" connectionId="0">
    <xmlCellPr id="1" xr6:uid="{00000000-0010-0000-0B00-000001000000}" uniqueName="P1071446">
      <xmlPr mapId="1" xpath="/TFI-IZD-KI/IFP-KI_1000335/P1071446" xmlDataType="decimal"/>
    </xmlCellPr>
  </singleXmlCell>
  <singleXmlCell id="17" xr6:uid="{00000000-000C-0000-FFFF-FFFF0C000000}" r="H13" connectionId="0">
    <xmlCellPr id="1" xr6:uid="{00000000-0010-0000-0C00-000001000000}" uniqueName="P1071447">
      <xmlPr mapId="1" xpath="/TFI-IZD-KI/IFP-KI_1000335/P1071447" xmlDataType="decimal"/>
    </xmlCellPr>
  </singleXmlCell>
  <singleXmlCell id="18" xr6:uid="{00000000-000C-0000-FFFF-FFFF0D000000}" r="I13" connectionId="0">
    <xmlCellPr id="1" xr6:uid="{00000000-0010-0000-0D00-000001000000}" uniqueName="P1071448">
      <xmlPr mapId="1" xpath="/TFI-IZD-KI/IFP-KI_1000335/P1071448" xmlDataType="decimal"/>
    </xmlCellPr>
  </singleXmlCell>
  <singleXmlCell id="19" xr6:uid="{00000000-000C-0000-FFFF-FFFF0E000000}" r="H14" connectionId="0">
    <xmlCellPr id="1" xr6:uid="{00000000-0010-0000-0E00-000001000000}" uniqueName="P1071449">
      <xmlPr mapId="1" xpath="/TFI-IZD-KI/IFP-KI_1000335/P1071449" xmlDataType="decimal"/>
    </xmlCellPr>
  </singleXmlCell>
  <singleXmlCell id="20" xr6:uid="{00000000-000C-0000-FFFF-FFFF0F000000}" r="I14" connectionId="0">
    <xmlCellPr id="1" xr6:uid="{00000000-0010-0000-0F00-000001000000}" uniqueName="P1071450">
      <xmlPr mapId="1" xpath="/TFI-IZD-KI/IFP-KI_1000335/P1071450" xmlDataType="decimal"/>
    </xmlCellPr>
  </singleXmlCell>
  <singleXmlCell id="21" xr6:uid="{00000000-000C-0000-FFFF-FFFF10000000}" r="H15" connectionId="0">
    <xmlCellPr id="1" xr6:uid="{00000000-0010-0000-1000-000001000000}" uniqueName="P1071451">
      <xmlPr mapId="1" xpath="/TFI-IZD-KI/IFP-KI_1000335/P1071451" xmlDataType="decimal"/>
    </xmlCellPr>
  </singleXmlCell>
  <singleXmlCell id="22" xr6:uid="{00000000-000C-0000-FFFF-FFFF11000000}" r="I15" connectionId="0">
    <xmlCellPr id="1" xr6:uid="{00000000-0010-0000-1100-000001000000}" uniqueName="P1071452">
      <xmlPr mapId="1" xpath="/TFI-IZD-KI/IFP-KI_1000335/P1071452" xmlDataType="decimal"/>
    </xmlCellPr>
  </singleXmlCell>
  <singleXmlCell id="23" xr6:uid="{00000000-000C-0000-FFFF-FFFF12000000}" r="H16" connectionId="0">
    <xmlCellPr id="1" xr6:uid="{00000000-0010-0000-1200-000001000000}" uniqueName="P1071453">
      <xmlPr mapId="1" xpath="/TFI-IZD-KI/IFP-KI_1000335/P1071453" xmlDataType="decimal"/>
    </xmlCellPr>
  </singleXmlCell>
  <singleXmlCell id="24" xr6:uid="{00000000-000C-0000-FFFF-FFFF13000000}" r="I16" connectionId="0">
    <xmlCellPr id="1" xr6:uid="{00000000-0010-0000-1300-000001000000}" uniqueName="P1071454">
      <xmlPr mapId="1" xpath="/TFI-IZD-KI/IFP-KI_1000335/P1071454" xmlDataType="decimal"/>
    </xmlCellPr>
  </singleXmlCell>
  <singleXmlCell id="25" xr6:uid="{00000000-000C-0000-FFFF-FFFF14000000}" r="H17" connectionId="0">
    <xmlCellPr id="1" xr6:uid="{00000000-0010-0000-1400-000001000000}" uniqueName="P1071455">
      <xmlPr mapId="1" xpath="/TFI-IZD-KI/IFP-KI_1000335/P1071455" xmlDataType="decimal"/>
    </xmlCellPr>
  </singleXmlCell>
  <singleXmlCell id="26" xr6:uid="{00000000-000C-0000-FFFF-FFFF15000000}" r="I17" connectionId="0">
    <xmlCellPr id="1" xr6:uid="{00000000-0010-0000-1500-000001000000}" uniqueName="P1071456">
      <xmlPr mapId="1" xpath="/TFI-IZD-KI/IFP-KI_1000335/P1071456" xmlDataType="decimal"/>
    </xmlCellPr>
  </singleXmlCell>
  <singleXmlCell id="27" xr6:uid="{00000000-000C-0000-FFFF-FFFF16000000}" r="H18" connectionId="0">
    <xmlCellPr id="1" xr6:uid="{00000000-0010-0000-1600-000001000000}" uniqueName="P1071457">
      <xmlPr mapId="1" xpath="/TFI-IZD-KI/IFP-KI_1000335/P1071457" xmlDataType="decimal"/>
    </xmlCellPr>
  </singleXmlCell>
  <singleXmlCell id="28" xr6:uid="{00000000-000C-0000-FFFF-FFFF17000000}" r="I18" connectionId="0">
    <xmlCellPr id="1" xr6:uid="{00000000-0010-0000-1700-000001000000}" uniqueName="P1071458">
      <xmlPr mapId="1" xpath="/TFI-IZD-KI/IFP-KI_1000335/P1071458" xmlDataType="decimal"/>
    </xmlCellPr>
  </singleXmlCell>
  <singleXmlCell id="29" xr6:uid="{00000000-000C-0000-FFFF-FFFF18000000}" r="H19" connectionId="0">
    <xmlCellPr id="1" xr6:uid="{00000000-0010-0000-1800-000001000000}" uniqueName="P1071459">
      <xmlPr mapId="1" xpath="/TFI-IZD-KI/IFP-KI_1000335/P1071459" xmlDataType="decimal"/>
    </xmlCellPr>
  </singleXmlCell>
  <singleXmlCell id="30" xr6:uid="{00000000-000C-0000-FFFF-FFFF19000000}" r="I19" connectionId="0">
    <xmlCellPr id="1" xr6:uid="{00000000-0010-0000-1900-000001000000}" uniqueName="P1071460">
      <xmlPr mapId="1" xpath="/TFI-IZD-KI/IFP-KI_1000335/P1071460" xmlDataType="decimal"/>
    </xmlCellPr>
  </singleXmlCell>
  <singleXmlCell id="31" xr6:uid="{00000000-000C-0000-FFFF-FFFF1A000000}" r="H20" connectionId="0">
    <xmlCellPr id="1" xr6:uid="{00000000-0010-0000-1A00-000001000000}" uniqueName="P1071461">
      <xmlPr mapId="1" xpath="/TFI-IZD-KI/IFP-KI_1000335/P1071461" xmlDataType="decimal"/>
    </xmlCellPr>
  </singleXmlCell>
  <singleXmlCell id="32" xr6:uid="{00000000-000C-0000-FFFF-FFFF1B000000}" r="I20" connectionId="0">
    <xmlCellPr id="1" xr6:uid="{00000000-0010-0000-1B00-000001000000}" uniqueName="P1071462">
      <xmlPr mapId="1" xpath="/TFI-IZD-KI/IFP-KI_1000335/P1071462" xmlDataType="decimal"/>
    </xmlCellPr>
  </singleXmlCell>
  <singleXmlCell id="33" xr6:uid="{00000000-000C-0000-FFFF-FFFF1C000000}" r="H21" connectionId="0">
    <xmlCellPr id="1" xr6:uid="{00000000-0010-0000-1C00-000001000000}" uniqueName="P1071463">
      <xmlPr mapId="1" xpath="/TFI-IZD-KI/IFP-KI_1000335/P1071463" xmlDataType="decimal"/>
    </xmlCellPr>
  </singleXmlCell>
  <singleXmlCell id="34" xr6:uid="{00000000-000C-0000-FFFF-FFFF1D000000}" r="I21" connectionId="0">
    <xmlCellPr id="1" xr6:uid="{00000000-0010-0000-1D00-000001000000}" uniqueName="P1071464">
      <xmlPr mapId="1" xpath="/TFI-IZD-KI/IFP-KI_1000335/P1071464" xmlDataType="decimal"/>
    </xmlCellPr>
  </singleXmlCell>
  <singleXmlCell id="35" xr6:uid="{00000000-000C-0000-FFFF-FFFF1E000000}" r="H22" connectionId="0">
    <xmlCellPr id="1" xr6:uid="{00000000-0010-0000-1E00-000001000000}" uniqueName="P1071465">
      <xmlPr mapId="1" xpath="/TFI-IZD-KI/IFP-KI_1000335/P1071465" xmlDataType="decimal"/>
    </xmlCellPr>
  </singleXmlCell>
  <singleXmlCell id="36" xr6:uid="{00000000-000C-0000-FFFF-FFFF1F000000}" r="I22" connectionId="0">
    <xmlCellPr id="1" xr6:uid="{00000000-0010-0000-1F00-000001000000}" uniqueName="P1071466">
      <xmlPr mapId="1" xpath="/TFI-IZD-KI/IFP-KI_1000335/P1071466" xmlDataType="decimal"/>
    </xmlCellPr>
  </singleXmlCell>
  <singleXmlCell id="37" xr6:uid="{00000000-000C-0000-FFFF-FFFF20000000}" r="H23" connectionId="0">
    <xmlCellPr id="1" xr6:uid="{00000000-0010-0000-2000-000001000000}" uniqueName="P1071467">
      <xmlPr mapId="1" xpath="/TFI-IZD-KI/IFP-KI_1000335/P1071467" xmlDataType="decimal"/>
    </xmlCellPr>
  </singleXmlCell>
  <singleXmlCell id="38" xr6:uid="{00000000-000C-0000-FFFF-FFFF21000000}" r="I23" connectionId="0">
    <xmlCellPr id="1" xr6:uid="{00000000-0010-0000-2100-000001000000}" uniqueName="P1071468">
      <xmlPr mapId="1" xpath="/TFI-IZD-KI/IFP-KI_1000335/P1071468" xmlDataType="decimal"/>
    </xmlCellPr>
  </singleXmlCell>
  <singleXmlCell id="39" xr6:uid="{00000000-000C-0000-FFFF-FFFF22000000}" r="H24" connectionId="0">
    <xmlCellPr id="1" xr6:uid="{00000000-0010-0000-2200-000001000000}" uniqueName="P1071469">
      <xmlPr mapId="1" xpath="/TFI-IZD-KI/IFP-KI_1000335/P1071469" xmlDataType="decimal"/>
    </xmlCellPr>
  </singleXmlCell>
  <singleXmlCell id="40" xr6:uid="{00000000-000C-0000-FFFF-FFFF23000000}" r="I24" connectionId="0">
    <xmlCellPr id="1" xr6:uid="{00000000-0010-0000-2300-000001000000}" uniqueName="P1071470">
      <xmlPr mapId="1" xpath="/TFI-IZD-KI/IFP-KI_1000335/P1071470" xmlDataType="decimal"/>
    </xmlCellPr>
  </singleXmlCell>
  <singleXmlCell id="41" xr6:uid="{00000000-000C-0000-FFFF-FFFF24000000}" r="H25" connectionId="0">
    <xmlCellPr id="1" xr6:uid="{00000000-0010-0000-2400-000001000000}" uniqueName="P1071471">
      <xmlPr mapId="1" xpath="/TFI-IZD-KI/IFP-KI_1000335/P1071471" xmlDataType="decimal"/>
    </xmlCellPr>
  </singleXmlCell>
  <singleXmlCell id="42" xr6:uid="{00000000-000C-0000-FFFF-FFFF25000000}" r="I25" connectionId="0">
    <xmlCellPr id="1" xr6:uid="{00000000-0010-0000-2500-000001000000}" uniqueName="P1071472">
      <xmlPr mapId="1" xpath="/TFI-IZD-KI/IFP-KI_1000335/P1071472" xmlDataType="decimal"/>
    </xmlCellPr>
  </singleXmlCell>
  <singleXmlCell id="43" xr6:uid="{00000000-000C-0000-FFFF-FFFF26000000}" r="H26" connectionId="0">
    <xmlCellPr id="1" xr6:uid="{00000000-0010-0000-2600-000001000000}" uniqueName="P1071473">
      <xmlPr mapId="1" xpath="/TFI-IZD-KI/IFP-KI_1000335/P1071473" xmlDataType="decimal"/>
    </xmlCellPr>
  </singleXmlCell>
  <singleXmlCell id="44" xr6:uid="{00000000-000C-0000-FFFF-FFFF27000000}" r="I26" connectionId="0">
    <xmlCellPr id="1" xr6:uid="{00000000-0010-0000-2700-000001000000}" uniqueName="P1071474">
      <xmlPr mapId="1" xpath="/TFI-IZD-KI/IFP-KI_1000335/P1071474" xmlDataType="decimal"/>
    </xmlCellPr>
  </singleXmlCell>
  <singleXmlCell id="45" xr6:uid="{00000000-000C-0000-FFFF-FFFF28000000}" r="H27" connectionId="0">
    <xmlCellPr id="1" xr6:uid="{00000000-0010-0000-2800-000001000000}" uniqueName="P1071475">
      <xmlPr mapId="1" xpath="/TFI-IZD-KI/IFP-KI_1000335/P1071475" xmlDataType="decimal"/>
    </xmlCellPr>
  </singleXmlCell>
  <singleXmlCell id="46" xr6:uid="{00000000-000C-0000-FFFF-FFFF29000000}" r="I27" connectionId="0">
    <xmlCellPr id="1" xr6:uid="{00000000-0010-0000-2900-000001000000}" uniqueName="P1071476">
      <xmlPr mapId="1" xpath="/TFI-IZD-KI/IFP-KI_1000335/P1071476" xmlDataType="decimal"/>
    </xmlCellPr>
  </singleXmlCell>
  <singleXmlCell id="47" xr6:uid="{00000000-000C-0000-FFFF-FFFF2A000000}" r="H28" connectionId="0">
    <xmlCellPr id="1" xr6:uid="{00000000-0010-0000-2A00-000001000000}" uniqueName="P1071477">
      <xmlPr mapId="1" xpath="/TFI-IZD-KI/IFP-KI_1000335/P1071477" xmlDataType="decimal"/>
    </xmlCellPr>
  </singleXmlCell>
  <singleXmlCell id="48" xr6:uid="{00000000-000C-0000-FFFF-FFFF2B000000}" r="I28" connectionId="0">
    <xmlCellPr id="1" xr6:uid="{00000000-0010-0000-2B00-000001000000}" uniqueName="P1071478">
      <xmlPr mapId="1" xpath="/TFI-IZD-KI/IFP-KI_1000335/P1071478" xmlDataType="decimal"/>
    </xmlCellPr>
  </singleXmlCell>
  <singleXmlCell id="49" xr6:uid="{00000000-000C-0000-FFFF-FFFF2C000000}" r="H29" connectionId="0">
    <xmlCellPr id="1" xr6:uid="{00000000-0010-0000-2C00-000001000000}" uniqueName="P1071479">
      <xmlPr mapId="1" xpath="/TFI-IZD-KI/IFP-KI_1000335/P1071479" xmlDataType="decimal"/>
    </xmlCellPr>
  </singleXmlCell>
  <singleXmlCell id="50" xr6:uid="{00000000-000C-0000-FFFF-FFFF2D000000}" r="I29" connectionId="0">
    <xmlCellPr id="1" xr6:uid="{00000000-0010-0000-2D00-000001000000}" uniqueName="P1071480">
      <xmlPr mapId="1" xpath="/TFI-IZD-KI/IFP-KI_1000335/P1071480" xmlDataType="decimal"/>
    </xmlCellPr>
  </singleXmlCell>
  <singleXmlCell id="51" xr6:uid="{00000000-000C-0000-FFFF-FFFF2E000000}" r="H30" connectionId="0">
    <xmlCellPr id="1" xr6:uid="{00000000-0010-0000-2E00-000001000000}" uniqueName="P1071481">
      <xmlPr mapId="1" xpath="/TFI-IZD-KI/IFP-KI_1000335/P1071481" xmlDataType="decimal"/>
    </xmlCellPr>
  </singleXmlCell>
  <singleXmlCell id="52" xr6:uid="{00000000-000C-0000-FFFF-FFFF2F000000}" r="I30" connectionId="0">
    <xmlCellPr id="1" xr6:uid="{00000000-0010-0000-2F00-000001000000}" uniqueName="P1071482">
      <xmlPr mapId="1" xpath="/TFI-IZD-KI/IFP-KI_1000335/P1071482" xmlDataType="decimal"/>
    </xmlCellPr>
  </singleXmlCell>
  <singleXmlCell id="53" xr6:uid="{00000000-000C-0000-FFFF-FFFF30000000}" r="H31" connectionId="0">
    <xmlCellPr id="1" xr6:uid="{00000000-0010-0000-3000-000001000000}" uniqueName="P1071483">
      <xmlPr mapId="1" xpath="/TFI-IZD-KI/IFP-KI_1000335/P1071483" xmlDataType="decimal"/>
    </xmlCellPr>
  </singleXmlCell>
  <singleXmlCell id="54" xr6:uid="{00000000-000C-0000-FFFF-FFFF31000000}" r="I31" connectionId="0">
    <xmlCellPr id="1" xr6:uid="{00000000-0010-0000-3100-000001000000}" uniqueName="P1071484">
      <xmlPr mapId="1" xpath="/TFI-IZD-KI/IFP-KI_1000335/P1071484" xmlDataType="decimal"/>
    </xmlCellPr>
  </singleXmlCell>
  <singleXmlCell id="55" xr6:uid="{00000000-000C-0000-FFFF-FFFF32000000}" r="H32" connectionId="0">
    <xmlCellPr id="1" xr6:uid="{00000000-0010-0000-3200-000001000000}" uniqueName="P1071485">
      <xmlPr mapId="1" xpath="/TFI-IZD-KI/IFP-KI_1000335/P1071485" xmlDataType="decimal"/>
    </xmlCellPr>
  </singleXmlCell>
  <singleXmlCell id="56" xr6:uid="{00000000-000C-0000-FFFF-FFFF33000000}" r="I32" connectionId="0">
    <xmlCellPr id="1" xr6:uid="{00000000-0010-0000-3300-000001000000}" uniqueName="P1071486">
      <xmlPr mapId="1" xpath="/TFI-IZD-KI/IFP-KI_1000335/P1071486" xmlDataType="decimal"/>
    </xmlCellPr>
  </singleXmlCell>
  <singleXmlCell id="57" xr6:uid="{00000000-000C-0000-FFFF-FFFF34000000}" r="H33" connectionId="0">
    <xmlCellPr id="1" xr6:uid="{00000000-0010-0000-3400-000001000000}" uniqueName="P1071487">
      <xmlPr mapId="1" xpath="/TFI-IZD-KI/IFP-KI_1000335/P1071487" xmlDataType="decimal"/>
    </xmlCellPr>
  </singleXmlCell>
  <singleXmlCell id="58" xr6:uid="{00000000-000C-0000-FFFF-FFFF35000000}" r="I33" connectionId="0">
    <xmlCellPr id="1" xr6:uid="{00000000-0010-0000-3500-000001000000}" uniqueName="P1071488">
      <xmlPr mapId="1" xpath="/TFI-IZD-KI/IFP-KI_1000335/P1071488" xmlDataType="decimal"/>
    </xmlCellPr>
  </singleXmlCell>
  <singleXmlCell id="59" xr6:uid="{00000000-000C-0000-FFFF-FFFF36000000}" r="H34" connectionId="0">
    <xmlCellPr id="1" xr6:uid="{00000000-0010-0000-3600-000001000000}" uniqueName="P1071489">
      <xmlPr mapId="1" xpath="/TFI-IZD-KI/IFP-KI_1000335/P1071489" xmlDataType="decimal"/>
    </xmlCellPr>
  </singleXmlCell>
  <singleXmlCell id="60" xr6:uid="{00000000-000C-0000-FFFF-FFFF37000000}" r="I34" connectionId="0">
    <xmlCellPr id="1" xr6:uid="{00000000-0010-0000-3700-000001000000}" uniqueName="P1071490">
      <xmlPr mapId="1" xpath="/TFI-IZD-KI/IFP-KI_1000335/P1071490" xmlDataType="decimal"/>
    </xmlCellPr>
  </singleXmlCell>
  <singleXmlCell id="61" xr6:uid="{00000000-000C-0000-FFFF-FFFF38000000}" r="H35" connectionId="0">
    <xmlCellPr id="1" xr6:uid="{00000000-0010-0000-3800-000001000000}" uniqueName="P1071491">
      <xmlPr mapId="1" xpath="/TFI-IZD-KI/IFP-KI_1000335/P1071491" xmlDataType="decimal"/>
    </xmlCellPr>
  </singleXmlCell>
  <singleXmlCell id="62" xr6:uid="{00000000-000C-0000-FFFF-FFFF39000000}" r="I35" connectionId="0">
    <xmlCellPr id="1" xr6:uid="{00000000-0010-0000-3900-000001000000}" uniqueName="P1071492">
      <xmlPr mapId="1" xpath="/TFI-IZD-KI/IFP-KI_1000335/P1071492" xmlDataType="decimal"/>
    </xmlCellPr>
  </singleXmlCell>
  <singleXmlCell id="63" xr6:uid="{00000000-000C-0000-FFFF-FFFF3A000000}" r="H36" connectionId="0">
    <xmlCellPr id="1" xr6:uid="{00000000-0010-0000-3A00-000001000000}" uniqueName="P1071493">
      <xmlPr mapId="1" xpath="/TFI-IZD-KI/IFP-KI_1000335/P1071493" xmlDataType="decimal"/>
    </xmlCellPr>
  </singleXmlCell>
  <singleXmlCell id="64" xr6:uid="{00000000-000C-0000-FFFF-FFFF3B000000}" r="I36" connectionId="0">
    <xmlCellPr id="1" xr6:uid="{00000000-0010-0000-3B00-000001000000}" uniqueName="P1071494">
      <xmlPr mapId="1" xpath="/TFI-IZD-KI/IFP-KI_1000335/P1071494" xmlDataType="decimal"/>
    </xmlCellPr>
  </singleXmlCell>
  <singleXmlCell id="65" xr6:uid="{00000000-000C-0000-FFFF-FFFF3C000000}" r="H37" connectionId="0">
    <xmlCellPr id="1" xr6:uid="{00000000-0010-0000-3C00-000001000000}" uniqueName="P1071495">
      <xmlPr mapId="1" xpath="/TFI-IZD-KI/IFP-KI_1000335/P1071495" xmlDataType="decimal"/>
    </xmlCellPr>
  </singleXmlCell>
  <singleXmlCell id="66" xr6:uid="{00000000-000C-0000-FFFF-FFFF3D000000}" r="I37" connectionId="0">
    <xmlCellPr id="1" xr6:uid="{00000000-0010-0000-3D00-000001000000}" uniqueName="P1071496">
      <xmlPr mapId="1" xpath="/TFI-IZD-KI/IFP-KI_1000335/P1071496" xmlDataType="decimal"/>
    </xmlCellPr>
  </singleXmlCell>
  <singleXmlCell id="67" xr6:uid="{00000000-000C-0000-FFFF-FFFF3E000000}" r="H38" connectionId="0">
    <xmlCellPr id="1" xr6:uid="{00000000-0010-0000-3E00-000001000000}" uniqueName="P1071497">
      <xmlPr mapId="1" xpath="/TFI-IZD-KI/IFP-KI_1000335/P1071497" xmlDataType="decimal"/>
    </xmlCellPr>
  </singleXmlCell>
  <singleXmlCell id="68" xr6:uid="{00000000-000C-0000-FFFF-FFFF3F000000}" r="I38" connectionId="0">
    <xmlCellPr id="1" xr6:uid="{00000000-0010-0000-3F00-000001000000}" uniqueName="P1071498">
      <xmlPr mapId="1" xpath="/TFI-IZD-KI/IFP-KI_1000335/P1071498" xmlDataType="decimal"/>
    </xmlCellPr>
  </singleXmlCell>
  <singleXmlCell id="69" xr6:uid="{00000000-000C-0000-FFFF-FFFF40000000}" r="H39" connectionId="0">
    <xmlCellPr id="1" xr6:uid="{00000000-0010-0000-4000-000001000000}" uniqueName="P1071499">
      <xmlPr mapId="1" xpath="/TFI-IZD-KI/IFP-KI_1000335/P1071499" xmlDataType="decimal"/>
    </xmlCellPr>
  </singleXmlCell>
  <singleXmlCell id="70" xr6:uid="{00000000-000C-0000-FFFF-FFFF41000000}" r="I39" connectionId="0">
    <xmlCellPr id="1" xr6:uid="{00000000-0010-0000-4100-000001000000}" uniqueName="P1071500">
      <xmlPr mapId="1" xpath="/TFI-IZD-KI/IFP-KI_1000335/P1071500" xmlDataType="decimal"/>
    </xmlCellPr>
  </singleXmlCell>
  <singleXmlCell id="71" xr6:uid="{00000000-000C-0000-FFFF-FFFF42000000}" r="H40" connectionId="0">
    <xmlCellPr id="1" xr6:uid="{00000000-0010-0000-4200-000001000000}" uniqueName="P1071501">
      <xmlPr mapId="1" xpath="/TFI-IZD-KI/IFP-KI_1000335/P1071501" xmlDataType="decimal"/>
    </xmlCellPr>
  </singleXmlCell>
  <singleXmlCell id="72" xr6:uid="{00000000-000C-0000-FFFF-FFFF43000000}" r="I40" connectionId="0">
    <xmlCellPr id="1" xr6:uid="{00000000-0010-0000-4300-000001000000}" uniqueName="P1071502">
      <xmlPr mapId="1" xpath="/TFI-IZD-KI/IFP-KI_1000335/P1071502" xmlDataType="decimal"/>
    </xmlCellPr>
  </singleXmlCell>
  <singleXmlCell id="73" xr6:uid="{00000000-000C-0000-FFFF-FFFF44000000}" r="H42" connectionId="0">
    <xmlCellPr id="1" xr6:uid="{00000000-0010-0000-4400-000001000000}" uniqueName="P1071503">
      <xmlPr mapId="1" xpath="/TFI-IZD-KI/IFP-KI_1000335/P1071503" xmlDataType="decimal"/>
    </xmlCellPr>
  </singleXmlCell>
  <singleXmlCell id="74" xr6:uid="{00000000-000C-0000-FFFF-FFFF45000000}" r="I42" connectionId="0">
    <xmlCellPr id="1" xr6:uid="{00000000-0010-0000-4500-000001000000}" uniqueName="P1071504">
      <xmlPr mapId="1" xpath="/TFI-IZD-KI/IFP-KI_1000335/P1071504" xmlDataType="decimal"/>
    </xmlCellPr>
  </singleXmlCell>
  <singleXmlCell id="75" xr6:uid="{00000000-000C-0000-FFFF-FFFF46000000}" r="H43" connectionId="0">
    <xmlCellPr id="1" xr6:uid="{00000000-0010-0000-4600-000001000000}" uniqueName="P1071505">
      <xmlPr mapId="1" xpath="/TFI-IZD-KI/IFP-KI_1000335/P1071505" xmlDataType="decimal"/>
    </xmlCellPr>
  </singleXmlCell>
  <singleXmlCell id="76" xr6:uid="{00000000-000C-0000-FFFF-FFFF47000000}" r="I43" connectionId="0">
    <xmlCellPr id="1" xr6:uid="{00000000-0010-0000-4700-000001000000}" uniqueName="P1071506">
      <xmlPr mapId="1" xpath="/TFI-IZD-KI/IFP-KI_1000335/P1071506" xmlDataType="decimal"/>
    </xmlCellPr>
  </singleXmlCell>
  <singleXmlCell id="77" xr6:uid="{00000000-000C-0000-FFFF-FFFF48000000}" r="H44" connectionId="0">
    <xmlCellPr id="1" xr6:uid="{00000000-0010-0000-4800-000001000000}" uniqueName="P1071507">
      <xmlPr mapId="1" xpath="/TFI-IZD-KI/IFP-KI_1000335/P1071507" xmlDataType="decimal"/>
    </xmlCellPr>
  </singleXmlCell>
  <singleXmlCell id="78" xr6:uid="{00000000-000C-0000-FFFF-FFFF49000000}" r="I44" connectionId="0">
    <xmlCellPr id="1" xr6:uid="{00000000-0010-0000-4900-000001000000}" uniqueName="P1071508">
      <xmlPr mapId="1" xpath="/TFI-IZD-KI/IFP-KI_1000335/P1071508" xmlDataType="decimal"/>
    </xmlCellPr>
  </singleXmlCell>
  <singleXmlCell id="79" xr6:uid="{00000000-000C-0000-FFFF-FFFF4A000000}" r="H45" connectionId="0">
    <xmlCellPr id="1" xr6:uid="{00000000-0010-0000-4A00-000001000000}" uniqueName="P1071509">
      <xmlPr mapId="1" xpath="/TFI-IZD-KI/IFP-KI_1000335/P1071509" xmlDataType="decimal"/>
    </xmlCellPr>
  </singleXmlCell>
  <singleXmlCell id="80" xr6:uid="{00000000-000C-0000-FFFF-FFFF4B000000}" r="I45" connectionId="0">
    <xmlCellPr id="1" xr6:uid="{00000000-0010-0000-4B00-000001000000}" uniqueName="P1071510">
      <xmlPr mapId="1" xpath="/TFI-IZD-KI/IFP-KI_1000335/P1071510" xmlDataType="decimal"/>
    </xmlCellPr>
  </singleXmlCell>
  <singleXmlCell id="81" xr6:uid="{00000000-000C-0000-FFFF-FFFF4C000000}" r="H46" connectionId="0">
    <xmlCellPr id="1" xr6:uid="{00000000-0010-0000-4C00-000001000000}" uniqueName="P1071511">
      <xmlPr mapId="1" xpath="/TFI-IZD-KI/IFP-KI_1000335/P1071511" xmlDataType="decimal"/>
    </xmlCellPr>
  </singleXmlCell>
  <singleXmlCell id="82" xr6:uid="{00000000-000C-0000-FFFF-FFFF4D000000}" r="I46" connectionId="0">
    <xmlCellPr id="1" xr6:uid="{00000000-0010-0000-4D00-000001000000}" uniqueName="P1071512">
      <xmlPr mapId="1" xpath="/TFI-IZD-KI/IFP-KI_1000335/P1071512" xmlDataType="decimal"/>
    </xmlCellPr>
  </singleXmlCell>
  <singleXmlCell id="83" xr6:uid="{00000000-000C-0000-FFFF-FFFF4E000000}" r="H47" connectionId="0">
    <xmlCellPr id="1" xr6:uid="{00000000-0010-0000-4E00-000001000000}" uniqueName="P1071513">
      <xmlPr mapId="1" xpath="/TFI-IZD-KI/IFP-KI_1000335/P1071513" xmlDataType="decimal"/>
    </xmlCellPr>
  </singleXmlCell>
  <singleXmlCell id="84" xr6:uid="{00000000-000C-0000-FFFF-FFFF4F000000}" r="I47" connectionId="0">
    <xmlCellPr id="1" xr6:uid="{00000000-0010-0000-4F00-000001000000}" uniqueName="P1071514">
      <xmlPr mapId="1" xpath="/TFI-IZD-KI/IFP-KI_1000335/P1071514" xmlDataType="decimal"/>
    </xmlCellPr>
  </singleXmlCell>
  <singleXmlCell id="85" xr6:uid="{00000000-000C-0000-FFFF-FFFF50000000}" r="H48" connectionId="0">
    <xmlCellPr id="1" xr6:uid="{00000000-0010-0000-5000-000001000000}" uniqueName="P1071515">
      <xmlPr mapId="1" xpath="/TFI-IZD-KI/IFP-KI_1000335/P1071515" xmlDataType="decimal"/>
    </xmlCellPr>
  </singleXmlCell>
  <singleXmlCell id="86" xr6:uid="{00000000-000C-0000-FFFF-FFFF51000000}" r="I48" connectionId="0">
    <xmlCellPr id="1" xr6:uid="{00000000-0010-0000-5100-000001000000}" uniqueName="P1071516">
      <xmlPr mapId="1" xpath="/TFI-IZD-KI/IFP-KI_1000335/P1071516" xmlDataType="decimal"/>
    </xmlCellPr>
  </singleXmlCell>
  <singleXmlCell id="87" xr6:uid="{00000000-000C-0000-FFFF-FFFF52000000}" r="H49" connectionId="0">
    <xmlCellPr id="1" xr6:uid="{00000000-0010-0000-5200-000001000000}" uniqueName="P1071517">
      <xmlPr mapId="1" xpath="/TFI-IZD-KI/IFP-KI_1000335/P1071517" xmlDataType="decimal"/>
    </xmlCellPr>
  </singleXmlCell>
  <singleXmlCell id="88" xr6:uid="{00000000-000C-0000-FFFF-FFFF53000000}" r="I49" connectionId="0">
    <xmlCellPr id="1" xr6:uid="{00000000-0010-0000-5300-000001000000}" uniqueName="P1071518">
      <xmlPr mapId="1" xpath="/TFI-IZD-KI/IFP-KI_1000335/P1071518" xmlDataType="decimal"/>
    </xmlCellPr>
  </singleXmlCell>
  <singleXmlCell id="89" xr6:uid="{00000000-000C-0000-FFFF-FFFF54000000}" r="H50" connectionId="0">
    <xmlCellPr id="1" xr6:uid="{00000000-0010-0000-5400-000001000000}" uniqueName="P1071519">
      <xmlPr mapId="1" xpath="/TFI-IZD-KI/IFP-KI_1000335/P1071519" xmlDataType="decimal"/>
    </xmlCellPr>
  </singleXmlCell>
  <singleXmlCell id="90" xr6:uid="{00000000-000C-0000-FFFF-FFFF55000000}" r="I50" connectionId="0">
    <xmlCellPr id="1" xr6:uid="{00000000-0010-0000-5500-000001000000}" uniqueName="P1071520">
      <xmlPr mapId="1" xpath="/TFI-IZD-KI/IFP-KI_1000335/P1071520" xmlDataType="decimal"/>
    </xmlCellPr>
  </singleXmlCell>
  <singleXmlCell id="91" xr6:uid="{00000000-000C-0000-FFFF-FFFF56000000}" r="H51" connectionId="0">
    <xmlCellPr id="1" xr6:uid="{00000000-0010-0000-5600-000001000000}" uniqueName="P1071521">
      <xmlPr mapId="1" xpath="/TFI-IZD-KI/IFP-KI_1000335/P1071521" xmlDataType="decimal"/>
    </xmlCellPr>
  </singleXmlCell>
  <singleXmlCell id="92" xr6:uid="{00000000-000C-0000-FFFF-FFFF57000000}" r="I51" connectionId="0">
    <xmlCellPr id="1" xr6:uid="{00000000-0010-0000-5700-000001000000}" uniqueName="P1071522">
      <xmlPr mapId="1" xpath="/TFI-IZD-KI/IFP-KI_1000335/P1071522" xmlDataType="decimal"/>
    </xmlCellPr>
  </singleXmlCell>
  <singleXmlCell id="93" xr6:uid="{00000000-000C-0000-FFFF-FFFF58000000}" r="H52" connectionId="0">
    <xmlCellPr id="1" xr6:uid="{00000000-0010-0000-5800-000001000000}" uniqueName="P1071523">
      <xmlPr mapId="1" xpath="/TFI-IZD-KI/IFP-KI_1000335/P1071523" xmlDataType="decimal"/>
    </xmlCellPr>
  </singleXmlCell>
  <singleXmlCell id="94" xr6:uid="{00000000-000C-0000-FFFF-FFFF59000000}" r="I52" connectionId="0">
    <xmlCellPr id="1" xr6:uid="{00000000-0010-0000-5900-000001000000}" uniqueName="P1071524">
      <xmlPr mapId="1" xpath="/TFI-IZD-KI/IFP-KI_1000335/P1071524" xmlDataType="decimal"/>
    </xmlCellPr>
  </singleXmlCell>
  <singleXmlCell id="95" xr6:uid="{00000000-000C-0000-FFFF-FFFF5A000000}" r="H53" connectionId="0">
    <xmlCellPr id="1" xr6:uid="{00000000-0010-0000-5A00-000001000000}" uniqueName="P1071525">
      <xmlPr mapId="1" xpath="/TFI-IZD-KI/IFP-KI_1000335/P1071525" xmlDataType="decimal"/>
    </xmlCellPr>
  </singleXmlCell>
  <singleXmlCell id="96" xr6:uid="{00000000-000C-0000-FFFF-FFFF5B000000}" r="I53" connectionId="0">
    <xmlCellPr id="1" xr6:uid="{00000000-0010-0000-5B00-000001000000}" uniqueName="P1071526">
      <xmlPr mapId="1" xpath="/TFI-IZD-KI/IFP-KI_1000335/P1071526" xmlDataType="decimal"/>
    </xmlCellPr>
  </singleXmlCell>
  <singleXmlCell id="97" xr6:uid="{00000000-000C-0000-FFFF-FFFF5C000000}" r="H54" connectionId="0">
    <xmlCellPr id="1" xr6:uid="{00000000-0010-0000-5C00-000001000000}" uniqueName="P1071527">
      <xmlPr mapId="1" xpath="/TFI-IZD-KI/IFP-KI_1000335/P1071527" xmlDataType="decimal"/>
    </xmlCellPr>
  </singleXmlCell>
  <singleXmlCell id="98" xr6:uid="{00000000-000C-0000-FFFF-FFFF5D000000}" r="I54" connectionId="0">
    <xmlCellPr id="1" xr6:uid="{00000000-0010-0000-5D00-000001000000}" uniqueName="P1071528">
      <xmlPr mapId="1" xpath="/TFI-IZD-KI/IFP-KI_1000335/P1071528" xmlDataType="decimal"/>
    </xmlCellPr>
  </singleXmlCell>
  <singleXmlCell id="99" xr6:uid="{00000000-000C-0000-FFFF-FFFF5E000000}" r="H55" connectionId="0">
    <xmlCellPr id="1" xr6:uid="{00000000-0010-0000-5E00-000001000000}" uniqueName="P1071529">
      <xmlPr mapId="1" xpath="/TFI-IZD-KI/IFP-KI_1000335/P1071529" xmlDataType="decimal"/>
    </xmlCellPr>
  </singleXmlCell>
  <singleXmlCell id="100" xr6:uid="{00000000-000C-0000-FFFF-FFFF5F000000}" r="I55" connectionId="0">
    <xmlCellPr id="1" xr6:uid="{00000000-0010-0000-5F00-000001000000}" uniqueName="P1071530">
      <xmlPr mapId="1" xpath="/TFI-IZD-KI/IFP-KI_1000335/P1071530" xmlDataType="decimal"/>
    </xmlCellPr>
  </singleXmlCell>
  <singleXmlCell id="101" xr6:uid="{00000000-000C-0000-FFFF-FFFF60000000}" r="H56" connectionId="0">
    <xmlCellPr id="1" xr6:uid="{00000000-0010-0000-6000-000001000000}" uniqueName="P1071531">
      <xmlPr mapId="1" xpath="/TFI-IZD-KI/IFP-KI_1000335/P1071531" xmlDataType="decimal"/>
    </xmlCellPr>
  </singleXmlCell>
  <singleXmlCell id="102" xr6:uid="{00000000-000C-0000-FFFF-FFFF61000000}" r="I56" connectionId="0">
    <xmlCellPr id="1" xr6:uid="{00000000-0010-0000-6100-000001000000}" uniqueName="P1071532">
      <xmlPr mapId="1" xpath="/TFI-IZD-KI/IFP-KI_1000335/P1071532" xmlDataType="decimal"/>
    </xmlCellPr>
  </singleXmlCell>
  <singleXmlCell id="103" xr6:uid="{00000000-000C-0000-FFFF-FFFF62000000}" r="H57" connectionId="0">
    <xmlCellPr id="1" xr6:uid="{00000000-0010-0000-6200-000001000000}" uniqueName="P1071533">
      <xmlPr mapId="1" xpath="/TFI-IZD-KI/IFP-KI_1000335/P1071533" xmlDataType="decimal"/>
    </xmlCellPr>
  </singleXmlCell>
  <singleXmlCell id="104" xr6:uid="{00000000-000C-0000-FFFF-FFFF63000000}" r="I57" connectionId="0">
    <xmlCellPr id="1" xr6:uid="{00000000-0010-0000-6300-000001000000}" uniqueName="P1071534">
      <xmlPr mapId="1" xpath="/TFI-IZD-KI/IFP-KI_1000335/P1071534" xmlDataType="decimal"/>
    </xmlCellPr>
  </singleXmlCell>
  <singleXmlCell id="105" xr6:uid="{00000000-000C-0000-FFFF-FFFF64000000}" r="H58" connectionId="0">
    <xmlCellPr id="1" xr6:uid="{00000000-0010-0000-6400-000001000000}" uniqueName="P1071535">
      <xmlPr mapId="1" xpath="/TFI-IZD-KI/IFP-KI_1000335/P1071535" xmlDataType="decimal"/>
    </xmlCellPr>
  </singleXmlCell>
  <singleXmlCell id="106" xr6:uid="{00000000-000C-0000-FFFF-FFFF65000000}" r="I58" connectionId="0">
    <xmlCellPr id="1" xr6:uid="{00000000-0010-0000-6500-000001000000}" uniqueName="P1071536">
      <xmlPr mapId="1" xpath="/TFI-IZD-KI/IFP-KI_1000335/P1071536" xmlDataType="decimal"/>
    </xmlCellPr>
  </singleXmlCell>
  <singleXmlCell id="107" xr6:uid="{00000000-000C-0000-FFFF-FFFF66000000}" r="H59" connectionId="0">
    <xmlCellPr id="1" xr6:uid="{00000000-0010-0000-6600-000001000000}" uniqueName="P1071537">
      <xmlPr mapId="1" xpath="/TFI-IZD-KI/IFP-KI_1000335/P1071537" xmlDataType="decimal"/>
    </xmlCellPr>
  </singleXmlCell>
  <singleXmlCell id="108" xr6:uid="{00000000-000C-0000-FFFF-FFFF67000000}" r="I59" connectionId="0">
    <xmlCellPr id="1" xr6:uid="{00000000-0010-0000-6700-000001000000}" uniqueName="P1071538">
      <xmlPr mapId="1" xpath="/TFI-IZD-KI/IFP-KI_1000335/P1071538" xmlDataType="decimal"/>
    </xmlCellPr>
  </singleXmlCell>
  <singleXmlCell id="109" xr6:uid="{00000000-000C-0000-FFFF-FFFF68000000}" r="H60" connectionId="0">
    <xmlCellPr id="1" xr6:uid="{00000000-0010-0000-6800-000001000000}" uniqueName="P1071539">
      <xmlPr mapId="1" xpath="/TFI-IZD-KI/IFP-KI_1000335/P1071539" xmlDataType="decimal"/>
    </xmlCellPr>
  </singleXmlCell>
  <singleXmlCell id="110" xr6:uid="{00000000-000C-0000-FFFF-FFFF69000000}" r="I60" connectionId="0">
    <xmlCellPr id="1" xr6:uid="{00000000-0010-0000-6900-000001000000}" uniqueName="P1071540">
      <xmlPr mapId="1" xpath="/TFI-IZD-KI/IFP-KI_1000335/P1071540" xmlDataType="decimal"/>
    </xmlCellPr>
  </singleXmlCell>
  <singleXmlCell id="111" xr6:uid="{00000000-000C-0000-FFFF-FFFF6A000000}" r="H61" connectionId="0">
    <xmlCellPr id="1" xr6:uid="{00000000-0010-0000-6A00-000001000000}" uniqueName="P1071541">
      <xmlPr mapId="1" xpath="/TFI-IZD-KI/IFP-KI_1000335/P1071541" xmlDataType="decimal"/>
    </xmlCellPr>
  </singleXmlCell>
  <singleXmlCell id="112" xr6:uid="{00000000-000C-0000-FFFF-FFFF6B000000}" r="I61" connectionId="0">
    <xmlCellPr id="1" xr6:uid="{00000000-0010-0000-6B00-000001000000}" uniqueName="P1071542">
      <xmlPr mapId="1" xpath="/TFI-IZD-KI/IFP-KI_1000335/P1071542" xmlDataType="decimal"/>
    </xmlCellPr>
  </singleXmlCell>
  <singleXmlCell id="113" xr6:uid="{00000000-000C-0000-FFFF-FFFF6C000000}" r="H62" connectionId="0">
    <xmlCellPr id="1" xr6:uid="{00000000-0010-0000-6C00-000001000000}" uniqueName="P1071543">
      <xmlPr mapId="1" xpath="/TFI-IZD-KI/IFP-KI_1000335/P1071543" xmlDataType="decimal"/>
    </xmlCellPr>
  </singleXmlCell>
  <singleXmlCell id="114" xr6:uid="{00000000-000C-0000-FFFF-FFFF6D000000}" r="I62" connectionId="0">
    <xmlCellPr id="1" xr6:uid="{00000000-0010-0000-6D00-000001000000}" uniqueName="P1071544">
      <xmlPr mapId="1" xpath="/TFI-IZD-KI/IFP-KI_1000335/P1071544" xmlDataType="decimal"/>
    </xmlCellPr>
  </singleXmlCell>
  <singleXmlCell id="115" xr6:uid="{00000000-000C-0000-FFFF-FFFF6E000000}" r="H63" connectionId="0">
    <xmlCellPr id="1" xr6:uid="{00000000-0010-0000-6E00-000001000000}" uniqueName="P1071545">
      <xmlPr mapId="1" xpath="/TFI-IZD-KI/IFP-KI_1000335/P1071545" xmlDataType="decimal"/>
    </xmlCellPr>
  </singleXmlCell>
  <singleXmlCell id="116" xr6:uid="{00000000-000C-0000-FFFF-FFFF6F000000}" r="I63" connectionId="0">
    <xmlCellPr id="1" xr6:uid="{00000000-0010-0000-6F00-000001000000}" uniqueName="P1071546">
      <xmlPr mapId="1" xpath="/TFI-IZD-KI/IFP-KI_1000335/P1071546" xmlDataType="decimal"/>
    </xmlCellPr>
  </singleXmlCell>
  <singleXmlCell id="117" xr6:uid="{00000000-000C-0000-FFFF-FFFF70000000}" r="H65" connectionId="0">
    <xmlCellPr id="1" xr6:uid="{00000000-0010-0000-7000-000001000000}" uniqueName="P1071547">
      <xmlPr mapId="1" xpath="/TFI-IZD-KI/IFP-KI_1000335/P1071547" xmlDataType="decimal"/>
    </xmlCellPr>
  </singleXmlCell>
  <singleXmlCell id="118" xr6:uid="{00000000-000C-0000-FFFF-FFFF71000000}" r="I65" connectionId="0">
    <xmlCellPr id="1" xr6:uid="{00000000-0010-0000-7100-000001000000}" uniqueName="P1071548">
      <xmlPr mapId="1" xpath="/TFI-IZD-KI/IFP-KI_1000335/P1071548" xmlDataType="decimal"/>
    </xmlCellPr>
  </singleXmlCell>
  <singleXmlCell id="119" xr6:uid="{00000000-000C-0000-FFFF-FFFF72000000}" r="H66" connectionId="0">
    <xmlCellPr id="1" xr6:uid="{00000000-0010-0000-7200-000001000000}" uniqueName="P1071549">
      <xmlPr mapId="1" xpath="/TFI-IZD-KI/IFP-KI_1000335/P1071549" xmlDataType="decimal"/>
    </xmlCellPr>
  </singleXmlCell>
  <singleXmlCell id="120" xr6:uid="{00000000-000C-0000-FFFF-FFFF73000000}" r="I66" connectionId="0">
    <xmlCellPr id="1" xr6:uid="{00000000-0010-0000-7300-000001000000}" uniqueName="P1071550">
      <xmlPr mapId="1" xpath="/TFI-IZD-KI/IFP-KI_1000335/P1071550" xmlDataType="decimal"/>
    </xmlCellPr>
  </singleXmlCell>
  <singleXmlCell id="121" xr6:uid="{00000000-000C-0000-FFFF-FFFF74000000}" r="H67" connectionId="0">
    <xmlCellPr id="1" xr6:uid="{00000000-0010-0000-7400-000001000000}" uniqueName="P1071551">
      <xmlPr mapId="1" xpath="/TFI-IZD-KI/IFP-KI_1000335/P1071551" xmlDataType="decimal"/>
    </xmlCellPr>
  </singleXmlCell>
  <singleXmlCell id="122" xr6:uid="{00000000-000C-0000-FFFF-FFFF75000000}" r="I67" connectionId="0">
    <xmlCellPr id="1" xr6:uid="{00000000-0010-0000-7500-000001000000}" uniqueName="P1071552">
      <xmlPr mapId="1" xpath="/TFI-IZD-KI/IFP-KI_1000335/P1071552" xmlDataType="decimal"/>
    </xmlCellPr>
  </singleXmlCell>
  <singleXmlCell id="123" xr6:uid="{00000000-000C-0000-FFFF-FFFF76000000}" r="H68" connectionId="0">
    <xmlCellPr id="1" xr6:uid="{00000000-0010-0000-7600-000001000000}" uniqueName="P1071553">
      <xmlPr mapId="1" xpath="/TFI-IZD-KI/IFP-KI_1000335/P1071553" xmlDataType="decimal"/>
    </xmlCellPr>
  </singleXmlCell>
  <singleXmlCell id="124" xr6:uid="{00000000-000C-0000-FFFF-FFFF77000000}" r="I68" connectionId="0">
    <xmlCellPr id="1" xr6:uid="{00000000-0010-0000-7700-000001000000}" uniqueName="P1071554">
      <xmlPr mapId="1" xpath="/TFI-IZD-KI/IFP-KI_1000335/P1071554" xmlDataType="decimal"/>
    </xmlCellPr>
  </singleXmlCell>
  <singleXmlCell id="125" xr6:uid="{00000000-000C-0000-FFFF-FFFF78000000}" r="H69" connectionId="0">
    <xmlCellPr id="1" xr6:uid="{00000000-0010-0000-7800-000001000000}" uniqueName="P1071555">
      <xmlPr mapId="1" xpath="/TFI-IZD-KI/IFP-KI_1000335/P1071555" xmlDataType="decimal"/>
    </xmlCellPr>
  </singleXmlCell>
  <singleXmlCell id="126" xr6:uid="{00000000-000C-0000-FFFF-FFFF79000000}" r="I69" connectionId="0">
    <xmlCellPr id="1" xr6:uid="{00000000-0010-0000-7900-000001000000}" uniqueName="P1071556">
      <xmlPr mapId="1" xpath="/TFI-IZD-KI/IFP-KI_1000335/P1071556" xmlDataType="decimal"/>
    </xmlCellPr>
  </singleXmlCell>
  <singleXmlCell id="127" xr6:uid="{00000000-000C-0000-FFFF-FFFF7A000000}" r="H70" connectionId="0">
    <xmlCellPr id="1" xr6:uid="{00000000-0010-0000-7A00-000001000000}" uniqueName="P1071557">
      <xmlPr mapId="1" xpath="/TFI-IZD-KI/IFP-KI_1000335/P1071557" xmlDataType="decimal"/>
    </xmlCellPr>
  </singleXmlCell>
  <singleXmlCell id="128" xr6:uid="{00000000-000C-0000-FFFF-FFFF7B000000}" r="I70" connectionId="0">
    <xmlCellPr id="1" xr6:uid="{00000000-0010-0000-7B00-000001000000}" uniqueName="P1071558">
      <xmlPr mapId="1" xpath="/TFI-IZD-KI/IFP-KI_1000335/P1071558" xmlDataType="decimal"/>
    </xmlCellPr>
  </singleXmlCell>
  <singleXmlCell id="129" xr6:uid="{00000000-000C-0000-FFFF-FFFF7C000000}" r="H71" connectionId="0">
    <xmlCellPr id="1" xr6:uid="{00000000-0010-0000-7C00-000001000000}" uniqueName="P1071559">
      <xmlPr mapId="1" xpath="/TFI-IZD-KI/IFP-KI_1000335/P1071559" xmlDataType="decimal"/>
    </xmlCellPr>
  </singleXmlCell>
  <singleXmlCell id="130" xr6:uid="{00000000-000C-0000-FFFF-FFFF7D000000}" r="I71" connectionId="0">
    <xmlCellPr id="1" xr6:uid="{00000000-0010-0000-7D00-000001000000}" uniqueName="P1071560">
      <xmlPr mapId="1" xpath="/TFI-IZD-KI/IFP-KI_1000335/P1071560" xmlDataType="decimal"/>
    </xmlCellPr>
  </singleXmlCell>
  <singleXmlCell id="131" xr6:uid="{00000000-000C-0000-FFFF-FFFF7E000000}" r="H72" connectionId="0">
    <xmlCellPr id="1" xr6:uid="{00000000-0010-0000-7E00-000001000000}" uniqueName="P1071561">
      <xmlPr mapId="1" xpath="/TFI-IZD-KI/IFP-KI_1000335/P1071561" xmlDataType="decimal"/>
    </xmlCellPr>
  </singleXmlCell>
  <singleXmlCell id="132" xr6:uid="{00000000-000C-0000-FFFF-FFFF7F000000}" r="I72" connectionId="0">
    <xmlCellPr id="1" xr6:uid="{00000000-0010-0000-7F00-000001000000}" uniqueName="P1071562">
      <xmlPr mapId="1" xpath="/TFI-IZD-KI/IFP-KI_1000335/P1071562" xmlDataType="decimal"/>
    </xmlCellPr>
  </singleXmlCell>
  <singleXmlCell id="133" xr6:uid="{00000000-000C-0000-FFFF-FFFF80000000}" r="H73" connectionId="0">
    <xmlCellPr id="1" xr6:uid="{00000000-0010-0000-8000-000001000000}" uniqueName="P1071563">
      <xmlPr mapId="1" xpath="/TFI-IZD-KI/IFP-KI_1000335/P1071563" xmlDataType="decimal"/>
    </xmlCellPr>
  </singleXmlCell>
  <singleXmlCell id="134" xr6:uid="{00000000-000C-0000-FFFF-FFFF81000000}" r="I73" connectionId="0">
    <xmlCellPr id="1" xr6:uid="{00000000-0010-0000-8100-000001000000}" uniqueName="P1071564">
      <xmlPr mapId="1" xpath="/TFI-IZD-KI/IFP-KI_1000335/P1071564" xmlDataType="decimal"/>
    </xmlCellPr>
  </singleXmlCell>
  <singleXmlCell id="135" xr6:uid="{00000000-000C-0000-FFFF-FFFF82000000}" r="H74" connectionId="0">
    <xmlCellPr id="1" xr6:uid="{00000000-0010-0000-8200-000001000000}" uniqueName="P1071565">
      <xmlPr mapId="1" xpath="/TFI-IZD-KI/IFP-KI_1000335/P1071565" xmlDataType="decimal"/>
    </xmlCellPr>
  </singleXmlCell>
  <singleXmlCell id="136" xr6:uid="{00000000-000C-0000-FFFF-FFFF83000000}" r="I74" connectionId="0">
    <xmlCellPr id="1" xr6:uid="{00000000-0010-0000-8300-000001000000}" uniqueName="P1071566">
      <xmlPr mapId="1" xpath="/TFI-IZD-KI/IFP-KI_1000335/P1071566" xmlDataType="decimal"/>
    </xmlCellPr>
  </singleXmlCell>
  <singleXmlCell id="137" xr6:uid="{00000000-000C-0000-FFFF-FFFF84000000}" r="H75" connectionId="0">
    <xmlCellPr id="1" xr6:uid="{00000000-0010-0000-8400-000001000000}" uniqueName="P1071567">
      <xmlPr mapId="1" xpath="/TFI-IZD-KI/IFP-KI_1000335/P1071567" xmlDataType="decimal"/>
    </xmlCellPr>
  </singleXmlCell>
  <singleXmlCell id="138" xr6:uid="{00000000-000C-0000-FFFF-FFFF85000000}" r="I75" connectionId="0">
    <xmlCellPr id="1" xr6:uid="{00000000-0010-0000-8500-000001000000}" uniqueName="P1071568">
      <xmlPr mapId="1" xpath="/TFI-IZD-KI/IFP-KI_1000335/P1071568" xmlDataType="decimal"/>
    </xmlCellPr>
  </singleXmlCell>
  <singleXmlCell id="139" xr6:uid="{00000000-000C-0000-FFFF-FFFF86000000}" r="H76" connectionId="0">
    <xmlCellPr id="1" xr6:uid="{00000000-0010-0000-8600-000001000000}" uniqueName="P1071569">
      <xmlPr mapId="1" xpath="/TFI-IZD-KI/IFP-KI_1000335/P1071569" xmlDataType="decimal"/>
    </xmlCellPr>
  </singleXmlCell>
  <singleXmlCell id="140" xr6:uid="{00000000-000C-0000-FFFF-FFFF87000000}" r="I76" connectionId="0">
    <xmlCellPr id="1" xr6:uid="{00000000-0010-0000-8700-000001000000}" uniqueName="P1071570">
      <xmlPr mapId="1" xpath="/TFI-IZD-KI/IFP-KI_1000335/P1071570" xmlDataType="decimal"/>
    </xmlCellPr>
  </singleXmlCell>
  <singleXmlCell id="141" xr6:uid="{00000000-000C-0000-FFFF-FFFF88000000}" r="H77" connectionId="0">
    <xmlCellPr id="1" xr6:uid="{00000000-0010-0000-8800-000001000000}" uniqueName="P1071571">
      <xmlPr mapId="1" xpath="/TFI-IZD-KI/IFP-KI_1000335/P1071571" xmlDataType="decimal"/>
    </xmlCellPr>
  </singleXmlCell>
  <singleXmlCell id="142" xr6:uid="{00000000-000C-0000-FFFF-FFFF89000000}" r="I77" connectionId="0">
    <xmlCellPr id="1" xr6:uid="{00000000-0010-0000-8900-000001000000}" uniqueName="P1071572">
      <xmlPr mapId="1" xpath="/TFI-IZD-KI/IFP-KI_1000335/P1071572" xmlDataType="decimal"/>
    </xmlCellPr>
  </singleXmlCell>
  <singleXmlCell id="143" xr6:uid="{00000000-000C-0000-FFFF-FFFF8A000000}" r="H78" connectionId="0">
    <xmlCellPr id="1" xr6:uid="{00000000-0010-0000-8A00-000001000000}" uniqueName="P1071573">
      <xmlPr mapId="1" xpath="/TFI-IZD-KI/IFP-KI_1000335/P1071573" xmlDataType="decimal"/>
    </xmlCellPr>
  </singleXmlCell>
  <singleXmlCell id="144" xr6:uid="{00000000-000C-0000-FFFF-FFFF8B000000}" r="I78" connectionId="0">
    <xmlCellPr id="1" xr6:uid="{00000000-0010-0000-8B00-000001000000}" uniqueName="P1071574">
      <xmlPr mapId="1" xpath="/TFI-IZD-KI/IFP-KI_1000335/P1071574"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5" xr6:uid="{00000000-000C-0000-FFFF-FFFF8C000000}" r="H8" connectionId="0">
    <xmlCellPr id="1" xr6:uid="{00000000-0010-0000-8C00-000001000000}" uniqueName="P1072093">
      <xmlPr mapId="1" xpath="/TFI-IZD-KI/ISD-KI_1000336/P1072093" xmlDataType="decimal"/>
    </xmlCellPr>
  </singleXmlCell>
  <singleXmlCell id="146" xr6:uid="{00000000-000C-0000-FFFF-FFFF8D000000}" r="I8" connectionId="0">
    <xmlCellPr id="1" xr6:uid="{00000000-0010-0000-8D00-000001000000}" uniqueName="P1072094">
      <xmlPr mapId="1" xpath="/TFI-IZD-KI/ISD-KI_1000336/P1072094" xmlDataType="decimal"/>
    </xmlCellPr>
  </singleXmlCell>
  <singleXmlCell id="147" xr6:uid="{00000000-000C-0000-FFFF-FFFF8E000000}" r="J8" connectionId="0">
    <xmlCellPr id="1" xr6:uid="{00000000-0010-0000-8E00-000001000000}" uniqueName="P1072095">
      <xmlPr mapId="1" xpath="/TFI-IZD-KI/ISD-KI_1000336/P1072095" xmlDataType="decimal"/>
    </xmlCellPr>
  </singleXmlCell>
  <singleXmlCell id="148" xr6:uid="{00000000-000C-0000-FFFF-FFFF8F000000}" r="K8" connectionId="0">
    <xmlCellPr id="1" xr6:uid="{00000000-0010-0000-8F00-000001000000}" uniqueName="P1072096">
      <xmlPr mapId="1" xpath="/TFI-IZD-KI/ISD-KI_1000336/P1072096" xmlDataType="decimal"/>
    </xmlCellPr>
  </singleXmlCell>
  <singleXmlCell id="149" xr6:uid="{00000000-000C-0000-FFFF-FFFF90000000}" r="H9" connectionId="0">
    <xmlCellPr id="1" xr6:uid="{00000000-0010-0000-9000-000001000000}" uniqueName="P1072097">
      <xmlPr mapId="1" xpath="/TFI-IZD-KI/ISD-KI_1000336/P1072097" xmlDataType="decimal"/>
    </xmlCellPr>
  </singleXmlCell>
  <singleXmlCell id="150" xr6:uid="{00000000-000C-0000-FFFF-FFFF91000000}" r="I9" connectionId="0">
    <xmlCellPr id="1" xr6:uid="{00000000-0010-0000-9100-000001000000}" uniqueName="P1072098">
      <xmlPr mapId="1" xpath="/TFI-IZD-KI/ISD-KI_1000336/P1072098" xmlDataType="decimal"/>
    </xmlCellPr>
  </singleXmlCell>
  <singleXmlCell id="151" xr6:uid="{00000000-000C-0000-FFFF-FFFF92000000}" r="J9" connectionId="0">
    <xmlCellPr id="1" xr6:uid="{00000000-0010-0000-9200-000001000000}" uniqueName="P1072099">
      <xmlPr mapId="1" xpath="/TFI-IZD-KI/ISD-KI_1000336/P1072099" xmlDataType="decimal"/>
    </xmlCellPr>
  </singleXmlCell>
  <singleXmlCell id="152" xr6:uid="{00000000-000C-0000-FFFF-FFFF93000000}" r="K9" connectionId="0">
    <xmlCellPr id="1" xr6:uid="{00000000-0010-0000-9300-000001000000}" uniqueName="P1072100">
      <xmlPr mapId="1" xpath="/TFI-IZD-KI/ISD-KI_1000336/P1072100" xmlDataType="decimal"/>
    </xmlCellPr>
  </singleXmlCell>
  <singleXmlCell id="153" xr6:uid="{00000000-000C-0000-FFFF-FFFF94000000}" r="H10" connectionId="0">
    <xmlCellPr id="1" xr6:uid="{00000000-0010-0000-9400-000001000000}" uniqueName="P1072101">
      <xmlPr mapId="1" xpath="/TFI-IZD-KI/ISD-KI_1000336/P1072101" xmlDataType="decimal"/>
    </xmlCellPr>
  </singleXmlCell>
  <singleXmlCell id="154" xr6:uid="{00000000-000C-0000-FFFF-FFFF95000000}" r="I10" connectionId="0">
    <xmlCellPr id="1" xr6:uid="{00000000-0010-0000-9500-000001000000}" uniqueName="P1072102">
      <xmlPr mapId="1" xpath="/TFI-IZD-KI/ISD-KI_1000336/P1072102" xmlDataType="decimal"/>
    </xmlCellPr>
  </singleXmlCell>
  <singleXmlCell id="155" xr6:uid="{00000000-000C-0000-FFFF-FFFF96000000}" r="J10" connectionId="0">
    <xmlCellPr id="1" xr6:uid="{00000000-0010-0000-9600-000001000000}" uniqueName="P1072103">
      <xmlPr mapId="1" xpath="/TFI-IZD-KI/ISD-KI_1000336/P1072103" xmlDataType="decimal"/>
    </xmlCellPr>
  </singleXmlCell>
  <singleXmlCell id="156" xr6:uid="{00000000-000C-0000-FFFF-FFFF97000000}" r="K10" connectionId="0">
    <xmlCellPr id="1" xr6:uid="{00000000-0010-0000-9700-000001000000}" uniqueName="P1072104">
      <xmlPr mapId="1" xpath="/TFI-IZD-KI/ISD-KI_1000336/P1072104" xmlDataType="decimal"/>
    </xmlCellPr>
  </singleXmlCell>
  <singleXmlCell id="157" xr6:uid="{00000000-000C-0000-FFFF-FFFF98000000}" r="H11" connectionId="0">
    <xmlCellPr id="1" xr6:uid="{00000000-0010-0000-9800-000001000000}" uniqueName="P1072105">
      <xmlPr mapId="1" xpath="/TFI-IZD-KI/ISD-KI_1000336/P1072105" xmlDataType="decimal"/>
    </xmlCellPr>
  </singleXmlCell>
  <singleXmlCell id="158" xr6:uid="{00000000-000C-0000-FFFF-FFFF99000000}" r="I11" connectionId="0">
    <xmlCellPr id="1" xr6:uid="{00000000-0010-0000-9900-000001000000}" uniqueName="P1072106">
      <xmlPr mapId="1" xpath="/TFI-IZD-KI/ISD-KI_1000336/P1072106" xmlDataType="decimal"/>
    </xmlCellPr>
  </singleXmlCell>
  <singleXmlCell id="159" xr6:uid="{00000000-000C-0000-FFFF-FFFF9A000000}" r="J11" connectionId="0">
    <xmlCellPr id="1" xr6:uid="{00000000-0010-0000-9A00-000001000000}" uniqueName="P1072107">
      <xmlPr mapId="1" xpath="/TFI-IZD-KI/ISD-KI_1000336/P1072107" xmlDataType="decimal"/>
    </xmlCellPr>
  </singleXmlCell>
  <singleXmlCell id="160" xr6:uid="{00000000-000C-0000-FFFF-FFFF9B000000}" r="K11" connectionId="0">
    <xmlCellPr id="1" xr6:uid="{00000000-0010-0000-9B00-000001000000}" uniqueName="P1072108">
      <xmlPr mapId="1" xpath="/TFI-IZD-KI/ISD-KI_1000336/P1072108" xmlDataType="decimal"/>
    </xmlCellPr>
  </singleXmlCell>
  <singleXmlCell id="161" xr6:uid="{00000000-000C-0000-FFFF-FFFF9C000000}" r="H12" connectionId="0">
    <xmlCellPr id="1" xr6:uid="{00000000-0010-0000-9C00-000001000000}" uniqueName="P1072109">
      <xmlPr mapId="1" xpath="/TFI-IZD-KI/ISD-KI_1000336/P1072109" xmlDataType="decimal"/>
    </xmlCellPr>
  </singleXmlCell>
  <singleXmlCell id="162" xr6:uid="{00000000-000C-0000-FFFF-FFFF9D000000}" r="I12" connectionId="0">
    <xmlCellPr id="1" xr6:uid="{00000000-0010-0000-9D00-000001000000}" uniqueName="P1072110">
      <xmlPr mapId="1" xpath="/TFI-IZD-KI/ISD-KI_1000336/P1072110" xmlDataType="decimal"/>
    </xmlCellPr>
  </singleXmlCell>
  <singleXmlCell id="163" xr6:uid="{00000000-000C-0000-FFFF-FFFF9E000000}" r="J12" connectionId="0">
    <xmlCellPr id="1" xr6:uid="{00000000-0010-0000-9E00-000001000000}" uniqueName="P1072111">
      <xmlPr mapId="1" xpath="/TFI-IZD-KI/ISD-KI_1000336/P1072111" xmlDataType="decimal"/>
    </xmlCellPr>
  </singleXmlCell>
  <singleXmlCell id="164" xr6:uid="{00000000-000C-0000-FFFF-FFFF9F000000}" r="K12" connectionId="0">
    <xmlCellPr id="1" xr6:uid="{00000000-0010-0000-9F00-000001000000}" uniqueName="P1072112">
      <xmlPr mapId="1" xpath="/TFI-IZD-KI/ISD-KI_1000336/P1072112" xmlDataType="decimal"/>
    </xmlCellPr>
  </singleXmlCell>
  <singleXmlCell id="165" xr6:uid="{00000000-000C-0000-FFFF-FFFFA0000000}" r="H13" connectionId="0">
    <xmlCellPr id="1" xr6:uid="{00000000-0010-0000-A000-000001000000}" uniqueName="P1072113">
      <xmlPr mapId="1" xpath="/TFI-IZD-KI/ISD-KI_1000336/P1072113" xmlDataType="decimal"/>
    </xmlCellPr>
  </singleXmlCell>
  <singleXmlCell id="166" xr6:uid="{00000000-000C-0000-FFFF-FFFFA1000000}" r="I13" connectionId="0">
    <xmlCellPr id="1" xr6:uid="{00000000-0010-0000-A100-000001000000}" uniqueName="P1072114">
      <xmlPr mapId="1" xpath="/TFI-IZD-KI/ISD-KI_1000336/P1072114" xmlDataType="decimal"/>
    </xmlCellPr>
  </singleXmlCell>
  <singleXmlCell id="167" xr6:uid="{00000000-000C-0000-FFFF-FFFFA2000000}" r="J13" connectionId="0">
    <xmlCellPr id="1" xr6:uid="{00000000-0010-0000-A200-000001000000}" uniqueName="P1072115">
      <xmlPr mapId="1" xpath="/TFI-IZD-KI/ISD-KI_1000336/P1072115" xmlDataType="decimal"/>
    </xmlCellPr>
  </singleXmlCell>
  <singleXmlCell id="168" xr6:uid="{00000000-000C-0000-FFFF-FFFFA3000000}" r="K13" connectionId="0">
    <xmlCellPr id="1" xr6:uid="{00000000-0010-0000-A300-000001000000}" uniqueName="P1072116">
      <xmlPr mapId="1" xpath="/TFI-IZD-KI/ISD-KI_1000336/P1072116" xmlDataType="decimal"/>
    </xmlCellPr>
  </singleXmlCell>
  <singleXmlCell id="169" xr6:uid="{00000000-000C-0000-FFFF-FFFFA4000000}" r="H14" connectionId="0">
    <xmlCellPr id="1" xr6:uid="{00000000-0010-0000-A400-000001000000}" uniqueName="P1072117">
      <xmlPr mapId="1" xpath="/TFI-IZD-KI/ISD-KI_1000336/P1072117" xmlDataType="decimal"/>
    </xmlCellPr>
  </singleXmlCell>
  <singleXmlCell id="170" xr6:uid="{00000000-000C-0000-FFFF-FFFFA5000000}" r="I14" connectionId="0">
    <xmlCellPr id="1" xr6:uid="{00000000-0010-0000-A500-000001000000}" uniqueName="P1072118">
      <xmlPr mapId="1" xpath="/TFI-IZD-KI/ISD-KI_1000336/P1072118" xmlDataType="decimal"/>
    </xmlCellPr>
  </singleXmlCell>
  <singleXmlCell id="171" xr6:uid="{00000000-000C-0000-FFFF-FFFFA6000000}" r="J14" connectionId="0">
    <xmlCellPr id="1" xr6:uid="{00000000-0010-0000-A600-000001000000}" uniqueName="P1072119">
      <xmlPr mapId="1" xpath="/TFI-IZD-KI/ISD-KI_1000336/P1072119" xmlDataType="decimal"/>
    </xmlCellPr>
  </singleXmlCell>
  <singleXmlCell id="172" xr6:uid="{00000000-000C-0000-FFFF-FFFFA7000000}" r="K14" connectionId="0">
    <xmlCellPr id="1" xr6:uid="{00000000-0010-0000-A700-000001000000}" uniqueName="P1072120">
      <xmlPr mapId="1" xpath="/TFI-IZD-KI/ISD-KI_1000336/P1072120" xmlDataType="decimal"/>
    </xmlCellPr>
  </singleXmlCell>
  <singleXmlCell id="173" xr6:uid="{00000000-000C-0000-FFFF-FFFFA8000000}" r="H15" connectionId="0">
    <xmlCellPr id="1" xr6:uid="{00000000-0010-0000-A800-000001000000}" uniqueName="P1072121">
      <xmlPr mapId="1" xpath="/TFI-IZD-KI/ISD-KI_1000336/P1072121" xmlDataType="decimal"/>
    </xmlCellPr>
  </singleXmlCell>
  <singleXmlCell id="174" xr6:uid="{00000000-000C-0000-FFFF-FFFFA9000000}" r="I15" connectionId="0">
    <xmlCellPr id="1" xr6:uid="{00000000-0010-0000-A900-000001000000}" uniqueName="P1072122">
      <xmlPr mapId="1" xpath="/TFI-IZD-KI/ISD-KI_1000336/P1072122" xmlDataType="decimal"/>
    </xmlCellPr>
  </singleXmlCell>
  <singleXmlCell id="175" xr6:uid="{00000000-000C-0000-FFFF-FFFFAA000000}" r="J15" connectionId="0">
    <xmlCellPr id="1" xr6:uid="{00000000-0010-0000-AA00-000001000000}" uniqueName="P1072123">
      <xmlPr mapId="1" xpath="/TFI-IZD-KI/ISD-KI_1000336/P1072123" xmlDataType="decimal"/>
    </xmlCellPr>
  </singleXmlCell>
  <singleXmlCell id="176" xr6:uid="{00000000-000C-0000-FFFF-FFFFAB000000}" r="K15" connectionId="0">
    <xmlCellPr id="1" xr6:uid="{00000000-0010-0000-AB00-000001000000}" uniqueName="P1072124">
      <xmlPr mapId="1" xpath="/TFI-IZD-KI/ISD-KI_1000336/P1072124" xmlDataType="decimal"/>
    </xmlCellPr>
  </singleXmlCell>
  <singleXmlCell id="177" xr6:uid="{00000000-000C-0000-FFFF-FFFFAC000000}" r="H16" connectionId="0">
    <xmlCellPr id="1" xr6:uid="{00000000-0010-0000-AC00-000001000000}" uniqueName="P1072125">
      <xmlPr mapId="1" xpath="/TFI-IZD-KI/ISD-KI_1000336/P1072125" xmlDataType="decimal"/>
    </xmlCellPr>
  </singleXmlCell>
  <singleXmlCell id="178" xr6:uid="{00000000-000C-0000-FFFF-FFFFAD000000}" r="I16" connectionId="0">
    <xmlCellPr id="1" xr6:uid="{00000000-0010-0000-AD00-000001000000}" uniqueName="P1072126">
      <xmlPr mapId="1" xpath="/TFI-IZD-KI/ISD-KI_1000336/P1072126" xmlDataType="decimal"/>
    </xmlCellPr>
  </singleXmlCell>
  <singleXmlCell id="179" xr6:uid="{00000000-000C-0000-FFFF-FFFFAE000000}" r="J16" connectionId="0">
    <xmlCellPr id="1" xr6:uid="{00000000-0010-0000-AE00-000001000000}" uniqueName="P1072127">
      <xmlPr mapId="1" xpath="/TFI-IZD-KI/ISD-KI_1000336/P1072127" xmlDataType="decimal"/>
    </xmlCellPr>
  </singleXmlCell>
  <singleXmlCell id="180" xr6:uid="{00000000-000C-0000-FFFF-FFFFAF000000}" r="K16" connectionId="0">
    <xmlCellPr id="1" xr6:uid="{00000000-0010-0000-AF00-000001000000}" uniqueName="P1072128">
      <xmlPr mapId="1" xpath="/TFI-IZD-KI/ISD-KI_1000336/P1072128" xmlDataType="decimal"/>
    </xmlCellPr>
  </singleXmlCell>
  <singleXmlCell id="181" xr6:uid="{00000000-000C-0000-FFFF-FFFFB0000000}" r="H17" connectionId="0">
    <xmlCellPr id="1" xr6:uid="{00000000-0010-0000-B000-000001000000}" uniqueName="P1072129">
      <xmlPr mapId="1" xpath="/TFI-IZD-KI/ISD-KI_1000336/P1072129" xmlDataType="decimal"/>
    </xmlCellPr>
  </singleXmlCell>
  <singleXmlCell id="182" xr6:uid="{00000000-000C-0000-FFFF-FFFFB1000000}" r="I17" connectionId="0">
    <xmlCellPr id="1" xr6:uid="{00000000-0010-0000-B100-000001000000}" uniqueName="P1072130">
      <xmlPr mapId="1" xpath="/TFI-IZD-KI/ISD-KI_1000336/P1072130" xmlDataType="decimal"/>
    </xmlCellPr>
  </singleXmlCell>
  <singleXmlCell id="183" xr6:uid="{00000000-000C-0000-FFFF-FFFFB2000000}" r="J17" connectionId="0">
    <xmlCellPr id="1" xr6:uid="{00000000-0010-0000-B200-000001000000}" uniqueName="P1072131">
      <xmlPr mapId="1" xpath="/TFI-IZD-KI/ISD-KI_1000336/P1072131" xmlDataType="decimal"/>
    </xmlCellPr>
  </singleXmlCell>
  <singleXmlCell id="184" xr6:uid="{00000000-000C-0000-FFFF-FFFFB3000000}" r="K17" connectionId="0">
    <xmlCellPr id="1" xr6:uid="{00000000-0010-0000-B300-000001000000}" uniqueName="P1072132">
      <xmlPr mapId="1" xpath="/TFI-IZD-KI/ISD-KI_1000336/P1072132" xmlDataType="decimal"/>
    </xmlCellPr>
  </singleXmlCell>
  <singleXmlCell id="185" xr6:uid="{00000000-000C-0000-FFFF-FFFFB4000000}" r="H18" connectionId="0">
    <xmlCellPr id="1" xr6:uid="{00000000-0010-0000-B400-000001000000}" uniqueName="P1072133">
      <xmlPr mapId="1" xpath="/TFI-IZD-KI/ISD-KI_1000336/P1072133" xmlDataType="decimal"/>
    </xmlCellPr>
  </singleXmlCell>
  <singleXmlCell id="186" xr6:uid="{00000000-000C-0000-FFFF-FFFFB5000000}" r="I18" connectionId="0">
    <xmlCellPr id="1" xr6:uid="{00000000-0010-0000-B500-000001000000}" uniqueName="P1072134">
      <xmlPr mapId="1" xpath="/TFI-IZD-KI/ISD-KI_1000336/P1072134" xmlDataType="decimal"/>
    </xmlCellPr>
  </singleXmlCell>
  <singleXmlCell id="187" xr6:uid="{00000000-000C-0000-FFFF-FFFFB6000000}" r="J18" connectionId="0">
    <xmlCellPr id="1" xr6:uid="{00000000-0010-0000-B600-000001000000}" uniqueName="P1072135">
      <xmlPr mapId="1" xpath="/TFI-IZD-KI/ISD-KI_1000336/P1072135" xmlDataType="decimal"/>
    </xmlCellPr>
  </singleXmlCell>
  <singleXmlCell id="188" xr6:uid="{00000000-000C-0000-FFFF-FFFFB7000000}" r="K18" connectionId="0">
    <xmlCellPr id="1" xr6:uid="{00000000-0010-0000-B700-000001000000}" uniqueName="P1072136">
      <xmlPr mapId="1" xpath="/TFI-IZD-KI/ISD-KI_1000336/P1072136" xmlDataType="decimal"/>
    </xmlCellPr>
  </singleXmlCell>
  <singleXmlCell id="189" xr6:uid="{00000000-000C-0000-FFFF-FFFFB8000000}" r="H19" connectionId="0">
    <xmlCellPr id="1" xr6:uid="{00000000-0010-0000-B800-000001000000}" uniqueName="P1072137">
      <xmlPr mapId="1" xpath="/TFI-IZD-KI/ISD-KI_1000336/P1072137" xmlDataType="decimal"/>
    </xmlCellPr>
  </singleXmlCell>
  <singleXmlCell id="190" xr6:uid="{00000000-000C-0000-FFFF-FFFFB9000000}" r="I19" connectionId="0">
    <xmlCellPr id="1" xr6:uid="{00000000-0010-0000-B900-000001000000}" uniqueName="P1072138">
      <xmlPr mapId="1" xpath="/TFI-IZD-KI/ISD-KI_1000336/P1072138" xmlDataType="decimal"/>
    </xmlCellPr>
  </singleXmlCell>
  <singleXmlCell id="191" xr6:uid="{00000000-000C-0000-FFFF-FFFFBA000000}" r="J19" connectionId="0">
    <xmlCellPr id="1" xr6:uid="{00000000-0010-0000-BA00-000001000000}" uniqueName="P1072139">
      <xmlPr mapId="1" xpath="/TFI-IZD-KI/ISD-KI_1000336/P1072139" xmlDataType="decimal"/>
    </xmlCellPr>
  </singleXmlCell>
  <singleXmlCell id="192" xr6:uid="{00000000-000C-0000-FFFF-FFFFBB000000}" r="K19" connectionId="0">
    <xmlCellPr id="1" xr6:uid="{00000000-0010-0000-BB00-000001000000}" uniqueName="P1072140">
      <xmlPr mapId="1" xpath="/TFI-IZD-KI/ISD-KI_1000336/P1072140" xmlDataType="decimal"/>
    </xmlCellPr>
  </singleXmlCell>
  <singleXmlCell id="193" xr6:uid="{00000000-000C-0000-FFFF-FFFFBC000000}" r="H20" connectionId="0">
    <xmlCellPr id="1" xr6:uid="{00000000-0010-0000-BC00-000001000000}" uniqueName="P1072141">
      <xmlPr mapId="1" xpath="/TFI-IZD-KI/ISD-KI_1000336/P1072141" xmlDataType="decimal"/>
    </xmlCellPr>
  </singleXmlCell>
  <singleXmlCell id="194" xr6:uid="{00000000-000C-0000-FFFF-FFFFBD000000}" r="I20" connectionId="0">
    <xmlCellPr id="1" xr6:uid="{00000000-0010-0000-BD00-000001000000}" uniqueName="P1072142">
      <xmlPr mapId="1" xpath="/TFI-IZD-KI/ISD-KI_1000336/P1072142" xmlDataType="decimal"/>
    </xmlCellPr>
  </singleXmlCell>
  <singleXmlCell id="195" xr6:uid="{00000000-000C-0000-FFFF-FFFFBE000000}" r="J20" connectionId="0">
    <xmlCellPr id="1" xr6:uid="{00000000-0010-0000-BE00-000001000000}" uniqueName="P1072143">
      <xmlPr mapId="1" xpath="/TFI-IZD-KI/ISD-KI_1000336/P1072143" xmlDataType="decimal"/>
    </xmlCellPr>
  </singleXmlCell>
  <singleXmlCell id="196" xr6:uid="{00000000-000C-0000-FFFF-FFFFBF000000}" r="K20" connectionId="0">
    <xmlCellPr id="1" xr6:uid="{00000000-0010-0000-BF00-000001000000}" uniqueName="P1072144">
      <xmlPr mapId="1" xpath="/TFI-IZD-KI/ISD-KI_1000336/P1072144" xmlDataType="decimal"/>
    </xmlCellPr>
  </singleXmlCell>
  <singleXmlCell id="197" xr6:uid="{00000000-000C-0000-FFFF-FFFFC0000000}" r="H21" connectionId="0">
    <xmlCellPr id="1" xr6:uid="{00000000-0010-0000-C000-000001000000}" uniqueName="P1072145">
      <xmlPr mapId="1" xpath="/TFI-IZD-KI/ISD-KI_1000336/P1072145" xmlDataType="decimal"/>
    </xmlCellPr>
  </singleXmlCell>
  <singleXmlCell id="198" xr6:uid="{00000000-000C-0000-FFFF-FFFFC1000000}" r="I21" connectionId="0">
    <xmlCellPr id="1" xr6:uid="{00000000-0010-0000-C100-000001000000}" uniqueName="P1072146">
      <xmlPr mapId="1" xpath="/TFI-IZD-KI/ISD-KI_1000336/P1072146" xmlDataType="decimal"/>
    </xmlCellPr>
  </singleXmlCell>
  <singleXmlCell id="199" xr6:uid="{00000000-000C-0000-FFFF-FFFFC2000000}" r="J21" connectionId="0">
    <xmlCellPr id="1" xr6:uid="{00000000-0010-0000-C200-000001000000}" uniqueName="P1072147">
      <xmlPr mapId="1" xpath="/TFI-IZD-KI/ISD-KI_1000336/P1072147" xmlDataType="decimal"/>
    </xmlCellPr>
  </singleXmlCell>
  <singleXmlCell id="200" xr6:uid="{00000000-000C-0000-FFFF-FFFFC3000000}" r="K21" connectionId="0">
    <xmlCellPr id="1" xr6:uid="{00000000-0010-0000-C300-000001000000}" uniqueName="P1072148">
      <xmlPr mapId="1" xpath="/TFI-IZD-KI/ISD-KI_1000336/P1072148" xmlDataType="decimal"/>
    </xmlCellPr>
  </singleXmlCell>
  <singleXmlCell id="201" xr6:uid="{00000000-000C-0000-FFFF-FFFFC4000000}" r="H22" connectionId="0">
    <xmlCellPr id="1" xr6:uid="{00000000-0010-0000-C400-000001000000}" uniqueName="P1072149">
      <xmlPr mapId="1" xpath="/TFI-IZD-KI/ISD-KI_1000336/P1072149" xmlDataType="decimal"/>
    </xmlCellPr>
  </singleXmlCell>
  <singleXmlCell id="202" xr6:uid="{00000000-000C-0000-FFFF-FFFFC5000000}" r="I22" connectionId="0">
    <xmlCellPr id="1" xr6:uid="{00000000-0010-0000-C500-000001000000}" uniqueName="P1072150">
      <xmlPr mapId="1" xpath="/TFI-IZD-KI/ISD-KI_1000336/P1072150" xmlDataType="decimal"/>
    </xmlCellPr>
  </singleXmlCell>
  <singleXmlCell id="203" xr6:uid="{00000000-000C-0000-FFFF-FFFFC6000000}" r="J22" connectionId="0">
    <xmlCellPr id="1" xr6:uid="{00000000-0010-0000-C600-000001000000}" uniqueName="P1072151">
      <xmlPr mapId="1" xpath="/TFI-IZD-KI/ISD-KI_1000336/P1072151" xmlDataType="decimal"/>
    </xmlCellPr>
  </singleXmlCell>
  <singleXmlCell id="204" xr6:uid="{00000000-000C-0000-FFFF-FFFFC7000000}" r="K22" connectionId="0">
    <xmlCellPr id="1" xr6:uid="{00000000-0010-0000-C700-000001000000}" uniqueName="P1072152">
      <xmlPr mapId="1" xpath="/TFI-IZD-KI/ISD-KI_1000336/P1072152" xmlDataType="decimal"/>
    </xmlCellPr>
  </singleXmlCell>
  <singleXmlCell id="205" xr6:uid="{00000000-000C-0000-FFFF-FFFFC8000000}" r="H23" connectionId="0">
    <xmlCellPr id="1" xr6:uid="{00000000-0010-0000-C800-000001000000}" uniqueName="P1072153">
      <xmlPr mapId="1" xpath="/TFI-IZD-KI/ISD-KI_1000336/P1072153" xmlDataType="decimal"/>
    </xmlCellPr>
  </singleXmlCell>
  <singleXmlCell id="206" xr6:uid="{00000000-000C-0000-FFFF-FFFFC9000000}" r="I23" connectionId="0">
    <xmlCellPr id="1" xr6:uid="{00000000-0010-0000-C900-000001000000}" uniqueName="P1072154">
      <xmlPr mapId="1" xpath="/TFI-IZD-KI/ISD-KI_1000336/P1072154" xmlDataType="decimal"/>
    </xmlCellPr>
  </singleXmlCell>
  <singleXmlCell id="207" xr6:uid="{00000000-000C-0000-FFFF-FFFFCA000000}" r="J23" connectionId="0">
    <xmlCellPr id="1" xr6:uid="{00000000-0010-0000-CA00-000001000000}" uniqueName="P1072155">
      <xmlPr mapId="1" xpath="/TFI-IZD-KI/ISD-KI_1000336/P1072155" xmlDataType="decimal"/>
    </xmlCellPr>
  </singleXmlCell>
  <singleXmlCell id="208" xr6:uid="{00000000-000C-0000-FFFF-FFFFCB000000}" r="K23" connectionId="0">
    <xmlCellPr id="1" xr6:uid="{00000000-0010-0000-CB00-000001000000}" uniqueName="P1072156">
      <xmlPr mapId="1" xpath="/TFI-IZD-KI/ISD-KI_1000336/P1072156" xmlDataType="decimal"/>
    </xmlCellPr>
  </singleXmlCell>
  <singleXmlCell id="209" xr6:uid="{00000000-000C-0000-FFFF-FFFFCC000000}" r="H24" connectionId="0">
    <xmlCellPr id="1" xr6:uid="{00000000-0010-0000-CC00-000001000000}" uniqueName="P1072157">
      <xmlPr mapId="1" xpath="/TFI-IZD-KI/ISD-KI_1000336/P1072157" xmlDataType="decimal"/>
    </xmlCellPr>
  </singleXmlCell>
  <singleXmlCell id="210" xr6:uid="{00000000-000C-0000-FFFF-FFFFCD000000}" r="I24" connectionId="0">
    <xmlCellPr id="1" xr6:uid="{00000000-0010-0000-CD00-000001000000}" uniqueName="P1072158">
      <xmlPr mapId="1" xpath="/TFI-IZD-KI/ISD-KI_1000336/P1072158" xmlDataType="decimal"/>
    </xmlCellPr>
  </singleXmlCell>
  <singleXmlCell id="211" xr6:uid="{00000000-000C-0000-FFFF-FFFFCE000000}" r="J24" connectionId="0">
    <xmlCellPr id="1" xr6:uid="{00000000-0010-0000-CE00-000001000000}" uniqueName="P1072159">
      <xmlPr mapId="1" xpath="/TFI-IZD-KI/ISD-KI_1000336/P1072159" xmlDataType="decimal"/>
    </xmlCellPr>
  </singleXmlCell>
  <singleXmlCell id="212" xr6:uid="{00000000-000C-0000-FFFF-FFFFCF000000}" r="K24" connectionId="0">
    <xmlCellPr id="1" xr6:uid="{00000000-0010-0000-CF00-000001000000}" uniqueName="P1072160">
      <xmlPr mapId="1" xpath="/TFI-IZD-KI/ISD-KI_1000336/P1072160" xmlDataType="decimal"/>
    </xmlCellPr>
  </singleXmlCell>
  <singleXmlCell id="213" xr6:uid="{00000000-000C-0000-FFFF-FFFFD0000000}" r="H25" connectionId="0">
    <xmlCellPr id="1" xr6:uid="{00000000-0010-0000-D000-000001000000}" uniqueName="P1072161">
      <xmlPr mapId="1" xpath="/TFI-IZD-KI/ISD-KI_1000336/P1072161" xmlDataType="decimal"/>
    </xmlCellPr>
  </singleXmlCell>
  <singleXmlCell id="214" xr6:uid="{00000000-000C-0000-FFFF-FFFFD1000000}" r="I25" connectionId="0">
    <xmlCellPr id="1" xr6:uid="{00000000-0010-0000-D100-000001000000}" uniqueName="P1072162">
      <xmlPr mapId="1" xpath="/TFI-IZD-KI/ISD-KI_1000336/P1072162" xmlDataType="decimal"/>
    </xmlCellPr>
  </singleXmlCell>
  <singleXmlCell id="215" xr6:uid="{00000000-000C-0000-FFFF-FFFFD2000000}" r="J25" connectionId="0">
    <xmlCellPr id="1" xr6:uid="{00000000-0010-0000-D200-000001000000}" uniqueName="P1072163">
      <xmlPr mapId="1" xpath="/TFI-IZD-KI/ISD-KI_1000336/P1072163" xmlDataType="decimal"/>
    </xmlCellPr>
  </singleXmlCell>
  <singleXmlCell id="216" xr6:uid="{00000000-000C-0000-FFFF-FFFFD3000000}" r="K25" connectionId="0">
    <xmlCellPr id="1" xr6:uid="{00000000-0010-0000-D300-000001000000}" uniqueName="P1072164">
      <xmlPr mapId="1" xpath="/TFI-IZD-KI/ISD-KI_1000336/P1072164" xmlDataType="decimal"/>
    </xmlCellPr>
  </singleXmlCell>
  <singleXmlCell id="217" xr6:uid="{00000000-000C-0000-FFFF-FFFFD4000000}" r="H26" connectionId="0">
    <xmlCellPr id="1" xr6:uid="{00000000-0010-0000-D400-000001000000}" uniqueName="P1072165">
      <xmlPr mapId="1" xpath="/TFI-IZD-KI/ISD-KI_1000336/P1072165" xmlDataType="decimal"/>
    </xmlCellPr>
  </singleXmlCell>
  <singleXmlCell id="218" xr6:uid="{00000000-000C-0000-FFFF-FFFFD5000000}" r="I26" connectionId="0">
    <xmlCellPr id="1" xr6:uid="{00000000-0010-0000-D500-000001000000}" uniqueName="P1072166">
      <xmlPr mapId="1" xpath="/TFI-IZD-KI/ISD-KI_1000336/P1072166" xmlDataType="decimal"/>
    </xmlCellPr>
  </singleXmlCell>
  <singleXmlCell id="219" xr6:uid="{00000000-000C-0000-FFFF-FFFFD6000000}" r="J26" connectionId="0">
    <xmlCellPr id="1" xr6:uid="{00000000-0010-0000-D600-000001000000}" uniqueName="P1072167">
      <xmlPr mapId="1" xpath="/TFI-IZD-KI/ISD-KI_1000336/P1072167" xmlDataType="decimal"/>
    </xmlCellPr>
  </singleXmlCell>
  <singleXmlCell id="220" xr6:uid="{00000000-000C-0000-FFFF-FFFFD7000000}" r="K26" connectionId="0">
    <xmlCellPr id="1" xr6:uid="{00000000-0010-0000-D700-000001000000}" uniqueName="P1072168">
      <xmlPr mapId="1" xpath="/TFI-IZD-KI/ISD-KI_1000336/P1072168" xmlDataType="decimal"/>
    </xmlCellPr>
  </singleXmlCell>
  <singleXmlCell id="221" xr6:uid="{00000000-000C-0000-FFFF-FFFFD8000000}" r="H27" connectionId="0">
    <xmlCellPr id="1" xr6:uid="{00000000-0010-0000-D800-000001000000}" uniqueName="P1072169">
      <xmlPr mapId="1" xpath="/TFI-IZD-KI/ISD-KI_1000336/P1072169" xmlDataType="decimal"/>
    </xmlCellPr>
  </singleXmlCell>
  <singleXmlCell id="222" xr6:uid="{00000000-000C-0000-FFFF-FFFFD9000000}" r="I27" connectionId="0">
    <xmlCellPr id="1" xr6:uid="{00000000-0010-0000-D900-000001000000}" uniqueName="P1072170">
      <xmlPr mapId="1" xpath="/TFI-IZD-KI/ISD-KI_1000336/P1072170" xmlDataType="decimal"/>
    </xmlCellPr>
  </singleXmlCell>
  <singleXmlCell id="223" xr6:uid="{00000000-000C-0000-FFFF-FFFFDA000000}" r="J27" connectionId="0">
    <xmlCellPr id="1" xr6:uid="{00000000-0010-0000-DA00-000001000000}" uniqueName="P1072171">
      <xmlPr mapId="1" xpath="/TFI-IZD-KI/ISD-KI_1000336/P1072171" xmlDataType="decimal"/>
    </xmlCellPr>
  </singleXmlCell>
  <singleXmlCell id="224" xr6:uid="{00000000-000C-0000-FFFF-FFFFDB000000}" r="K27" connectionId="0">
    <xmlCellPr id="1" xr6:uid="{00000000-0010-0000-DB00-000001000000}" uniqueName="P1072172">
      <xmlPr mapId="1" xpath="/TFI-IZD-KI/ISD-KI_1000336/P1072172" xmlDataType="decimal"/>
    </xmlCellPr>
  </singleXmlCell>
  <singleXmlCell id="225" xr6:uid="{00000000-000C-0000-FFFF-FFFFDC000000}" r="H28" connectionId="0">
    <xmlCellPr id="1" xr6:uid="{00000000-0010-0000-DC00-000001000000}" uniqueName="P1072173">
      <xmlPr mapId="1" xpath="/TFI-IZD-KI/ISD-KI_1000336/P1072173" xmlDataType="decimal"/>
    </xmlCellPr>
  </singleXmlCell>
  <singleXmlCell id="226" xr6:uid="{00000000-000C-0000-FFFF-FFFFDD000000}" r="I28" connectionId="0">
    <xmlCellPr id="1" xr6:uid="{00000000-0010-0000-DD00-000001000000}" uniqueName="P1072174">
      <xmlPr mapId="1" xpath="/TFI-IZD-KI/ISD-KI_1000336/P1072174" xmlDataType="decimal"/>
    </xmlCellPr>
  </singleXmlCell>
  <singleXmlCell id="227" xr6:uid="{00000000-000C-0000-FFFF-FFFFDE000000}" r="J28" connectionId="0">
    <xmlCellPr id="1" xr6:uid="{00000000-0010-0000-DE00-000001000000}" uniqueName="P1072175">
      <xmlPr mapId="1" xpath="/TFI-IZD-KI/ISD-KI_1000336/P1072175" xmlDataType="decimal"/>
    </xmlCellPr>
  </singleXmlCell>
  <singleXmlCell id="228" xr6:uid="{00000000-000C-0000-FFFF-FFFFDF000000}" r="K28" connectionId="0">
    <xmlCellPr id="1" xr6:uid="{00000000-0010-0000-DF00-000001000000}" uniqueName="P1072176">
      <xmlPr mapId="1" xpath="/TFI-IZD-KI/ISD-KI_1000336/P1072176" xmlDataType="decimal"/>
    </xmlCellPr>
  </singleXmlCell>
  <singleXmlCell id="229" xr6:uid="{00000000-000C-0000-FFFF-FFFFE0000000}" r="H29" connectionId="0">
    <xmlCellPr id="1" xr6:uid="{00000000-0010-0000-E000-000001000000}" uniqueName="P1072177">
      <xmlPr mapId="1" xpath="/TFI-IZD-KI/ISD-KI_1000336/P1072177" xmlDataType="decimal"/>
    </xmlCellPr>
  </singleXmlCell>
  <singleXmlCell id="230" xr6:uid="{00000000-000C-0000-FFFF-FFFFE1000000}" r="I29" connectionId="0">
    <xmlCellPr id="1" xr6:uid="{00000000-0010-0000-E100-000001000000}" uniqueName="P1072178">
      <xmlPr mapId="1" xpath="/TFI-IZD-KI/ISD-KI_1000336/P1072178" xmlDataType="decimal"/>
    </xmlCellPr>
  </singleXmlCell>
  <singleXmlCell id="231" xr6:uid="{00000000-000C-0000-FFFF-FFFFE2000000}" r="J29" connectionId="0">
    <xmlCellPr id="1" xr6:uid="{00000000-0010-0000-E200-000001000000}" uniqueName="P1072179">
      <xmlPr mapId="1" xpath="/TFI-IZD-KI/ISD-KI_1000336/P1072179" xmlDataType="decimal"/>
    </xmlCellPr>
  </singleXmlCell>
  <singleXmlCell id="232" xr6:uid="{00000000-000C-0000-FFFF-FFFFE3000000}" r="K29" connectionId="0">
    <xmlCellPr id="1" xr6:uid="{00000000-0010-0000-E300-000001000000}" uniqueName="P1072180">
      <xmlPr mapId="1" xpath="/TFI-IZD-KI/ISD-KI_1000336/P1072180" xmlDataType="decimal"/>
    </xmlCellPr>
  </singleXmlCell>
  <singleXmlCell id="233" xr6:uid="{00000000-000C-0000-FFFF-FFFFE4000000}" r="H30" connectionId="0">
    <xmlCellPr id="1" xr6:uid="{00000000-0010-0000-E400-000001000000}" uniqueName="P1072181">
      <xmlPr mapId="1" xpath="/TFI-IZD-KI/ISD-KI_1000336/P1072181" xmlDataType="decimal"/>
    </xmlCellPr>
  </singleXmlCell>
  <singleXmlCell id="234" xr6:uid="{00000000-000C-0000-FFFF-FFFFE5000000}" r="I30" connectionId="0">
    <xmlCellPr id="1" xr6:uid="{00000000-0010-0000-E500-000001000000}" uniqueName="P1072182">
      <xmlPr mapId="1" xpath="/TFI-IZD-KI/ISD-KI_1000336/P1072182" xmlDataType="decimal"/>
    </xmlCellPr>
  </singleXmlCell>
  <singleXmlCell id="235" xr6:uid="{00000000-000C-0000-FFFF-FFFFE6000000}" r="J30" connectionId="0">
    <xmlCellPr id="1" xr6:uid="{00000000-0010-0000-E600-000001000000}" uniqueName="P1072183">
      <xmlPr mapId="1" xpath="/TFI-IZD-KI/ISD-KI_1000336/P1072183" xmlDataType="decimal"/>
    </xmlCellPr>
  </singleXmlCell>
  <singleXmlCell id="236" xr6:uid="{00000000-000C-0000-FFFF-FFFFE7000000}" r="K30" connectionId="0">
    <xmlCellPr id="1" xr6:uid="{00000000-0010-0000-E700-000001000000}" uniqueName="P1072184">
      <xmlPr mapId="1" xpath="/TFI-IZD-KI/ISD-KI_1000336/P1072184" xmlDataType="decimal"/>
    </xmlCellPr>
  </singleXmlCell>
  <singleXmlCell id="237" xr6:uid="{00000000-000C-0000-FFFF-FFFFE8000000}" r="H31" connectionId="0">
    <xmlCellPr id="1" xr6:uid="{00000000-0010-0000-E800-000001000000}" uniqueName="P1072185">
      <xmlPr mapId="1" xpath="/TFI-IZD-KI/ISD-KI_1000336/P1072185" xmlDataType="decimal"/>
    </xmlCellPr>
  </singleXmlCell>
  <singleXmlCell id="238" xr6:uid="{00000000-000C-0000-FFFF-FFFFE9000000}" r="I31" connectionId="0">
    <xmlCellPr id="1" xr6:uid="{00000000-0010-0000-E900-000001000000}" uniqueName="P1072186">
      <xmlPr mapId="1" xpath="/TFI-IZD-KI/ISD-KI_1000336/P1072186" xmlDataType="decimal"/>
    </xmlCellPr>
  </singleXmlCell>
  <singleXmlCell id="239" xr6:uid="{00000000-000C-0000-FFFF-FFFFEA000000}" r="J31" connectionId="0">
    <xmlCellPr id="1" xr6:uid="{00000000-0010-0000-EA00-000001000000}" uniqueName="P1072187">
      <xmlPr mapId="1" xpath="/TFI-IZD-KI/ISD-KI_1000336/P1072187" xmlDataType="decimal"/>
    </xmlCellPr>
  </singleXmlCell>
  <singleXmlCell id="240" xr6:uid="{00000000-000C-0000-FFFF-FFFFEB000000}" r="K31" connectionId="0">
    <xmlCellPr id="1" xr6:uid="{00000000-0010-0000-EB00-000001000000}" uniqueName="P1072188">
      <xmlPr mapId="1" xpath="/TFI-IZD-KI/ISD-KI_1000336/P1072188" xmlDataType="decimal"/>
    </xmlCellPr>
  </singleXmlCell>
  <singleXmlCell id="241" xr6:uid="{00000000-000C-0000-FFFF-FFFFEC000000}" r="H32" connectionId="0">
    <xmlCellPr id="1" xr6:uid="{00000000-0010-0000-EC00-000001000000}" uniqueName="P1072189">
      <xmlPr mapId="1" xpath="/TFI-IZD-KI/ISD-KI_1000336/P1072189" xmlDataType="decimal"/>
    </xmlCellPr>
  </singleXmlCell>
  <singleXmlCell id="242" xr6:uid="{00000000-000C-0000-FFFF-FFFFED000000}" r="I32" connectionId="0">
    <xmlCellPr id="1" xr6:uid="{00000000-0010-0000-ED00-000001000000}" uniqueName="P1072190">
      <xmlPr mapId="1" xpath="/TFI-IZD-KI/ISD-KI_1000336/P1072190" xmlDataType="decimal"/>
    </xmlCellPr>
  </singleXmlCell>
  <singleXmlCell id="243" xr6:uid="{00000000-000C-0000-FFFF-FFFFEE000000}" r="J32" connectionId="0">
    <xmlCellPr id="1" xr6:uid="{00000000-0010-0000-EE00-000001000000}" uniqueName="P1072191">
      <xmlPr mapId="1" xpath="/TFI-IZD-KI/ISD-KI_1000336/P1072191" xmlDataType="decimal"/>
    </xmlCellPr>
  </singleXmlCell>
  <singleXmlCell id="244" xr6:uid="{00000000-000C-0000-FFFF-FFFFEF000000}" r="K32" connectionId="0">
    <xmlCellPr id="1" xr6:uid="{00000000-0010-0000-EF00-000001000000}" uniqueName="P1072192">
      <xmlPr mapId="1" xpath="/TFI-IZD-KI/ISD-KI_1000336/P1072192" xmlDataType="decimal"/>
    </xmlCellPr>
  </singleXmlCell>
  <singleXmlCell id="245" xr6:uid="{00000000-000C-0000-FFFF-FFFFF0000000}" r="H33" connectionId="0">
    <xmlCellPr id="1" xr6:uid="{00000000-0010-0000-F000-000001000000}" uniqueName="P1072193">
      <xmlPr mapId="1" xpath="/TFI-IZD-KI/ISD-KI_1000336/P1072193" xmlDataType="decimal"/>
    </xmlCellPr>
  </singleXmlCell>
  <singleXmlCell id="246" xr6:uid="{00000000-000C-0000-FFFF-FFFFF1000000}" r="I33" connectionId="0">
    <xmlCellPr id="1" xr6:uid="{00000000-0010-0000-F100-000001000000}" uniqueName="P1072194">
      <xmlPr mapId="1" xpath="/TFI-IZD-KI/ISD-KI_1000336/P1072194" xmlDataType="decimal"/>
    </xmlCellPr>
  </singleXmlCell>
  <singleXmlCell id="247" xr6:uid="{00000000-000C-0000-FFFF-FFFFF2000000}" r="J33" connectionId="0">
    <xmlCellPr id="1" xr6:uid="{00000000-0010-0000-F200-000001000000}" uniqueName="P1072195">
      <xmlPr mapId="1" xpath="/TFI-IZD-KI/ISD-KI_1000336/P1072195" xmlDataType="decimal"/>
    </xmlCellPr>
  </singleXmlCell>
  <singleXmlCell id="248" xr6:uid="{00000000-000C-0000-FFFF-FFFFF3000000}" r="K33" connectionId="0">
    <xmlCellPr id="1" xr6:uid="{00000000-0010-0000-F300-000001000000}" uniqueName="P1072196">
      <xmlPr mapId="1" xpath="/TFI-IZD-KI/ISD-KI_1000336/P1072196" xmlDataType="decimal"/>
    </xmlCellPr>
  </singleXmlCell>
  <singleXmlCell id="249" xr6:uid="{00000000-000C-0000-FFFF-FFFFF4000000}" r="H34" connectionId="0">
    <xmlCellPr id="1" xr6:uid="{00000000-0010-0000-F400-000001000000}" uniqueName="P1072197">
      <xmlPr mapId="1" xpath="/TFI-IZD-KI/ISD-KI_1000336/P1072197" xmlDataType="decimal"/>
    </xmlCellPr>
  </singleXmlCell>
  <singleXmlCell id="250" xr6:uid="{00000000-000C-0000-FFFF-FFFFF5000000}" r="I34" connectionId="0">
    <xmlCellPr id="1" xr6:uid="{00000000-0010-0000-F500-000001000000}" uniqueName="P1072198">
      <xmlPr mapId="1" xpath="/TFI-IZD-KI/ISD-KI_1000336/P1072198" xmlDataType="decimal"/>
    </xmlCellPr>
  </singleXmlCell>
  <singleXmlCell id="251" xr6:uid="{00000000-000C-0000-FFFF-FFFFF6000000}" r="J34" connectionId="0">
    <xmlCellPr id="1" xr6:uid="{00000000-0010-0000-F600-000001000000}" uniqueName="P1072199">
      <xmlPr mapId="1" xpath="/TFI-IZD-KI/ISD-KI_1000336/P1072199" xmlDataType="decimal"/>
    </xmlCellPr>
  </singleXmlCell>
  <singleXmlCell id="252" xr6:uid="{00000000-000C-0000-FFFF-FFFFF7000000}" r="K34" connectionId="0">
    <xmlCellPr id="1" xr6:uid="{00000000-0010-0000-F700-000001000000}" uniqueName="P1072200">
      <xmlPr mapId="1" xpath="/TFI-IZD-KI/ISD-KI_1000336/P1072200" xmlDataType="decimal"/>
    </xmlCellPr>
  </singleXmlCell>
  <singleXmlCell id="253" xr6:uid="{00000000-000C-0000-FFFF-FFFFF8000000}" r="H35" connectionId="0">
    <xmlCellPr id="1" xr6:uid="{00000000-0010-0000-F800-000001000000}" uniqueName="P1072201">
      <xmlPr mapId="1" xpath="/TFI-IZD-KI/ISD-KI_1000336/P1072201" xmlDataType="decimal"/>
    </xmlCellPr>
  </singleXmlCell>
  <singleXmlCell id="254" xr6:uid="{00000000-000C-0000-FFFF-FFFFF9000000}" r="I35" connectionId="0">
    <xmlCellPr id="1" xr6:uid="{00000000-0010-0000-F900-000001000000}" uniqueName="P1072202">
      <xmlPr mapId="1" xpath="/TFI-IZD-KI/ISD-KI_1000336/P1072202" xmlDataType="decimal"/>
    </xmlCellPr>
  </singleXmlCell>
  <singleXmlCell id="255" xr6:uid="{00000000-000C-0000-FFFF-FFFFFA000000}" r="J35" connectionId="0">
    <xmlCellPr id="1" xr6:uid="{00000000-0010-0000-FA00-000001000000}" uniqueName="P1072203">
      <xmlPr mapId="1" xpath="/TFI-IZD-KI/ISD-KI_1000336/P1072203" xmlDataType="decimal"/>
    </xmlCellPr>
  </singleXmlCell>
  <singleXmlCell id="256" xr6:uid="{00000000-000C-0000-FFFF-FFFFFB000000}" r="K35" connectionId="0">
    <xmlCellPr id="1" xr6:uid="{00000000-0010-0000-FB00-000001000000}" uniqueName="P1072204">
      <xmlPr mapId="1" xpath="/TFI-IZD-KI/ISD-KI_1000336/P1072204" xmlDataType="decimal"/>
    </xmlCellPr>
  </singleXmlCell>
  <singleXmlCell id="257" xr6:uid="{00000000-000C-0000-FFFF-FFFFFC000000}" r="H36" connectionId="0">
    <xmlCellPr id="1" xr6:uid="{00000000-0010-0000-FC00-000001000000}" uniqueName="P1072205">
      <xmlPr mapId="1" xpath="/TFI-IZD-KI/ISD-KI_1000336/P1072205" xmlDataType="decimal"/>
    </xmlCellPr>
  </singleXmlCell>
  <singleXmlCell id="258" xr6:uid="{00000000-000C-0000-FFFF-FFFFFD000000}" r="I36" connectionId="0">
    <xmlCellPr id="1" xr6:uid="{00000000-0010-0000-FD00-000001000000}" uniqueName="P1072206">
      <xmlPr mapId="1" xpath="/TFI-IZD-KI/ISD-KI_1000336/P1072206" xmlDataType="decimal"/>
    </xmlCellPr>
  </singleXmlCell>
  <singleXmlCell id="259" xr6:uid="{00000000-000C-0000-FFFF-FFFFFE000000}" r="J36" connectionId="0">
    <xmlCellPr id="1" xr6:uid="{00000000-0010-0000-FE00-000001000000}" uniqueName="P1072207">
      <xmlPr mapId="1" xpath="/TFI-IZD-KI/ISD-KI_1000336/P1072207" xmlDataType="decimal"/>
    </xmlCellPr>
  </singleXmlCell>
  <singleXmlCell id="260" xr6:uid="{00000000-000C-0000-FFFF-FFFFFF000000}" r="K36" connectionId="0">
    <xmlCellPr id="1" xr6:uid="{00000000-0010-0000-FF00-000001000000}" uniqueName="P1072208">
      <xmlPr mapId="1" xpath="/TFI-IZD-KI/ISD-KI_1000336/P1072208" xmlDataType="decimal"/>
    </xmlCellPr>
  </singleXmlCell>
  <singleXmlCell id="261" xr6:uid="{00000000-000C-0000-FFFF-FFFF00010000}" r="H37" connectionId="0">
    <xmlCellPr id="1" xr6:uid="{00000000-0010-0000-0001-000001000000}" uniqueName="P1072209">
      <xmlPr mapId="1" xpath="/TFI-IZD-KI/ISD-KI_1000336/P1072209" xmlDataType="decimal"/>
    </xmlCellPr>
  </singleXmlCell>
  <singleXmlCell id="262" xr6:uid="{00000000-000C-0000-FFFF-FFFF01010000}" r="I37" connectionId="0">
    <xmlCellPr id="1" xr6:uid="{00000000-0010-0000-0101-000001000000}" uniqueName="P1072210">
      <xmlPr mapId="1" xpath="/TFI-IZD-KI/ISD-KI_1000336/P1072210" xmlDataType="decimal"/>
    </xmlCellPr>
  </singleXmlCell>
  <singleXmlCell id="263" xr6:uid="{00000000-000C-0000-FFFF-FFFF02010000}" r="J37" connectionId="0">
    <xmlCellPr id="1" xr6:uid="{00000000-0010-0000-0201-000001000000}" uniqueName="P1072211">
      <xmlPr mapId="1" xpath="/TFI-IZD-KI/ISD-KI_1000336/P1072211" xmlDataType="decimal"/>
    </xmlCellPr>
  </singleXmlCell>
  <singleXmlCell id="264" xr6:uid="{00000000-000C-0000-FFFF-FFFF03010000}" r="K37" connectionId="0">
    <xmlCellPr id="1" xr6:uid="{00000000-0010-0000-0301-000001000000}" uniqueName="P1072212">
      <xmlPr mapId="1" xpath="/TFI-IZD-KI/ISD-KI_1000336/P1072212" xmlDataType="decimal"/>
    </xmlCellPr>
  </singleXmlCell>
  <singleXmlCell id="265" xr6:uid="{00000000-000C-0000-FFFF-FFFF04010000}" r="H38" connectionId="0">
    <xmlCellPr id="1" xr6:uid="{00000000-0010-0000-0401-000001000000}" uniqueName="P1072213">
      <xmlPr mapId="1" xpath="/TFI-IZD-KI/ISD-KI_1000336/P1072213" xmlDataType="decimal"/>
    </xmlCellPr>
  </singleXmlCell>
  <singleXmlCell id="266" xr6:uid="{00000000-000C-0000-FFFF-FFFF05010000}" r="I38" connectionId="0">
    <xmlCellPr id="1" xr6:uid="{00000000-0010-0000-0501-000001000000}" uniqueName="P1072214">
      <xmlPr mapId="1" xpath="/TFI-IZD-KI/ISD-KI_1000336/P1072214" xmlDataType="decimal"/>
    </xmlCellPr>
  </singleXmlCell>
  <singleXmlCell id="267" xr6:uid="{00000000-000C-0000-FFFF-FFFF06010000}" r="J38" connectionId="0">
    <xmlCellPr id="1" xr6:uid="{00000000-0010-0000-0601-000001000000}" uniqueName="P1072215">
      <xmlPr mapId="1" xpath="/TFI-IZD-KI/ISD-KI_1000336/P1072215" xmlDataType="decimal"/>
    </xmlCellPr>
  </singleXmlCell>
  <singleXmlCell id="268" xr6:uid="{00000000-000C-0000-FFFF-FFFF07010000}" r="K38" connectionId="0">
    <xmlCellPr id="1" xr6:uid="{00000000-0010-0000-0701-000001000000}" uniqueName="P1072216">
      <xmlPr mapId="1" xpath="/TFI-IZD-KI/ISD-KI_1000336/P1072216" xmlDataType="decimal"/>
    </xmlCellPr>
  </singleXmlCell>
  <singleXmlCell id="269" xr6:uid="{00000000-000C-0000-FFFF-FFFF08010000}" r="H39" connectionId="0">
    <xmlCellPr id="1" xr6:uid="{00000000-0010-0000-0801-000001000000}" uniqueName="P1072217">
      <xmlPr mapId="1" xpath="/TFI-IZD-KI/ISD-KI_1000336/P1072217" xmlDataType="decimal"/>
    </xmlCellPr>
  </singleXmlCell>
  <singleXmlCell id="270" xr6:uid="{00000000-000C-0000-FFFF-FFFF09010000}" r="I39" connectionId="0">
    <xmlCellPr id="1" xr6:uid="{00000000-0010-0000-0901-000001000000}" uniqueName="P1072218">
      <xmlPr mapId="1" xpath="/TFI-IZD-KI/ISD-KI_1000336/P1072218" xmlDataType="decimal"/>
    </xmlCellPr>
  </singleXmlCell>
  <singleXmlCell id="271" xr6:uid="{00000000-000C-0000-FFFF-FFFF0A010000}" r="J39" connectionId="0">
    <xmlCellPr id="1" xr6:uid="{00000000-0010-0000-0A01-000001000000}" uniqueName="P1072219">
      <xmlPr mapId="1" xpath="/TFI-IZD-KI/ISD-KI_1000336/P1072219" xmlDataType="decimal"/>
    </xmlCellPr>
  </singleXmlCell>
  <singleXmlCell id="272" xr6:uid="{00000000-000C-0000-FFFF-FFFF0B010000}" r="K39" connectionId="0">
    <xmlCellPr id="1" xr6:uid="{00000000-0010-0000-0B01-000001000000}" uniqueName="P1072220">
      <xmlPr mapId="1" xpath="/TFI-IZD-KI/ISD-KI_1000336/P1072220" xmlDataType="decimal"/>
    </xmlCellPr>
  </singleXmlCell>
  <singleXmlCell id="273" xr6:uid="{00000000-000C-0000-FFFF-FFFF0C010000}" r="H40" connectionId="0">
    <xmlCellPr id="1" xr6:uid="{00000000-0010-0000-0C01-000001000000}" uniqueName="P1072221">
      <xmlPr mapId="1" xpath="/TFI-IZD-KI/ISD-KI_1000336/P1072221" xmlDataType="decimal"/>
    </xmlCellPr>
  </singleXmlCell>
  <singleXmlCell id="274" xr6:uid="{00000000-000C-0000-FFFF-FFFF0D010000}" r="I40" connectionId="0">
    <xmlCellPr id="1" xr6:uid="{00000000-0010-0000-0D01-000001000000}" uniqueName="P1072222">
      <xmlPr mapId="1" xpath="/TFI-IZD-KI/ISD-KI_1000336/P1072222" xmlDataType="decimal"/>
    </xmlCellPr>
  </singleXmlCell>
  <singleXmlCell id="275" xr6:uid="{00000000-000C-0000-FFFF-FFFF0E010000}" r="J40" connectionId="0">
    <xmlCellPr id="1" xr6:uid="{00000000-0010-0000-0E01-000001000000}" uniqueName="P1072223">
      <xmlPr mapId="1" xpath="/TFI-IZD-KI/ISD-KI_1000336/P1072223" xmlDataType="decimal"/>
    </xmlCellPr>
  </singleXmlCell>
  <singleXmlCell id="276" xr6:uid="{00000000-000C-0000-FFFF-FFFF0F010000}" r="K40" connectionId="0">
    <xmlCellPr id="1" xr6:uid="{00000000-0010-0000-0F01-000001000000}" uniqueName="P1072224">
      <xmlPr mapId="1" xpath="/TFI-IZD-KI/ISD-KI_1000336/P1072224" xmlDataType="decimal"/>
    </xmlCellPr>
  </singleXmlCell>
  <singleXmlCell id="277" xr6:uid="{00000000-000C-0000-FFFF-FFFF10010000}" r="H41" connectionId="0">
    <xmlCellPr id="1" xr6:uid="{00000000-0010-0000-1001-000001000000}" uniqueName="P1072225">
      <xmlPr mapId="1" xpath="/TFI-IZD-KI/ISD-KI_1000336/P1072225" xmlDataType="decimal"/>
    </xmlCellPr>
  </singleXmlCell>
  <singleXmlCell id="278" xr6:uid="{00000000-000C-0000-FFFF-FFFF11010000}" r="I41" connectionId="0">
    <xmlCellPr id="1" xr6:uid="{00000000-0010-0000-1101-000001000000}" uniqueName="P1072226">
      <xmlPr mapId="1" xpath="/TFI-IZD-KI/ISD-KI_1000336/P1072226" xmlDataType="decimal"/>
    </xmlCellPr>
  </singleXmlCell>
  <singleXmlCell id="279" xr6:uid="{00000000-000C-0000-FFFF-FFFF12010000}" r="J41" connectionId="0">
    <xmlCellPr id="1" xr6:uid="{00000000-0010-0000-1201-000001000000}" uniqueName="P1072227">
      <xmlPr mapId="1" xpath="/TFI-IZD-KI/ISD-KI_1000336/P1072227" xmlDataType="decimal"/>
    </xmlCellPr>
  </singleXmlCell>
  <singleXmlCell id="280" xr6:uid="{00000000-000C-0000-FFFF-FFFF13010000}" r="K41" connectionId="0">
    <xmlCellPr id="1" xr6:uid="{00000000-0010-0000-1301-000001000000}" uniqueName="P1072228">
      <xmlPr mapId="1" xpath="/TFI-IZD-KI/ISD-KI_1000336/P1072228" xmlDataType="decimal"/>
    </xmlCellPr>
  </singleXmlCell>
  <singleXmlCell id="281" xr6:uid="{00000000-000C-0000-FFFF-FFFF14010000}" r="H42" connectionId="0">
    <xmlCellPr id="1" xr6:uid="{00000000-0010-0000-1401-000001000000}" uniqueName="P1072229">
      <xmlPr mapId="1" xpath="/TFI-IZD-KI/ISD-KI_1000336/P1072229" xmlDataType="decimal"/>
    </xmlCellPr>
  </singleXmlCell>
  <singleXmlCell id="282" xr6:uid="{00000000-000C-0000-FFFF-FFFF15010000}" r="I42" connectionId="0">
    <xmlCellPr id="1" xr6:uid="{00000000-0010-0000-1501-000001000000}" uniqueName="P1072230">
      <xmlPr mapId="1" xpath="/TFI-IZD-KI/ISD-KI_1000336/P1072230" xmlDataType="decimal"/>
    </xmlCellPr>
  </singleXmlCell>
  <singleXmlCell id="283" xr6:uid="{00000000-000C-0000-FFFF-FFFF16010000}" r="J42" connectionId="0">
    <xmlCellPr id="1" xr6:uid="{00000000-0010-0000-1601-000001000000}" uniqueName="P1072231">
      <xmlPr mapId="1" xpath="/TFI-IZD-KI/ISD-KI_1000336/P1072231" xmlDataType="decimal"/>
    </xmlCellPr>
  </singleXmlCell>
  <singleXmlCell id="284" xr6:uid="{00000000-000C-0000-FFFF-FFFF17010000}" r="K42" connectionId="0">
    <xmlCellPr id="1" xr6:uid="{00000000-0010-0000-1701-000001000000}" uniqueName="P1072232">
      <xmlPr mapId="1" xpath="/TFI-IZD-KI/ISD-KI_1000336/P1072232" xmlDataType="decimal"/>
    </xmlCellPr>
  </singleXmlCell>
  <singleXmlCell id="285" xr6:uid="{00000000-000C-0000-FFFF-FFFF18010000}" r="H44" connectionId="0">
    <xmlCellPr id="1" xr6:uid="{00000000-0010-0000-1801-000001000000}" uniqueName="P1072233">
      <xmlPr mapId="1" xpath="/TFI-IZD-KI/ISD-KI_1000336/P1072233" xmlDataType="decimal"/>
    </xmlCellPr>
  </singleXmlCell>
  <singleXmlCell id="286" xr6:uid="{00000000-000C-0000-FFFF-FFFF19010000}" r="I44" connectionId="0">
    <xmlCellPr id="1" xr6:uid="{00000000-0010-0000-1901-000001000000}" uniqueName="P1072234">
      <xmlPr mapId="1" xpath="/TFI-IZD-KI/ISD-KI_1000336/P1072234" xmlDataType="decimal"/>
    </xmlCellPr>
  </singleXmlCell>
  <singleXmlCell id="287" xr6:uid="{00000000-000C-0000-FFFF-FFFF1A010000}" r="J44" connectionId="0">
    <xmlCellPr id="1" xr6:uid="{00000000-0010-0000-1A01-000001000000}" uniqueName="P1072235">
      <xmlPr mapId="1" xpath="/TFI-IZD-KI/ISD-KI_1000336/P1072235" xmlDataType="decimal"/>
    </xmlCellPr>
  </singleXmlCell>
  <singleXmlCell id="288" xr6:uid="{00000000-000C-0000-FFFF-FFFF1B010000}" r="K44" connectionId="0">
    <xmlCellPr id="1" xr6:uid="{00000000-0010-0000-1B01-000001000000}" uniqueName="P1072236">
      <xmlPr mapId="1" xpath="/TFI-IZD-KI/ISD-KI_1000336/P1072236" xmlDataType="decimal"/>
    </xmlCellPr>
  </singleXmlCell>
  <singleXmlCell id="289" xr6:uid="{00000000-000C-0000-FFFF-FFFF1C010000}" r="H45" connectionId="0">
    <xmlCellPr id="1" xr6:uid="{00000000-0010-0000-1C01-000001000000}" uniqueName="P1072237">
      <xmlPr mapId="1" xpath="/TFI-IZD-KI/ISD-KI_1000336/P1072237" xmlDataType="decimal"/>
    </xmlCellPr>
  </singleXmlCell>
  <singleXmlCell id="290" xr6:uid="{00000000-000C-0000-FFFF-FFFF1D010000}" r="I45" connectionId="0">
    <xmlCellPr id="1" xr6:uid="{00000000-0010-0000-1D01-000001000000}" uniqueName="P1072238">
      <xmlPr mapId="1" xpath="/TFI-IZD-KI/ISD-KI_1000336/P1072238" xmlDataType="decimal"/>
    </xmlCellPr>
  </singleXmlCell>
  <singleXmlCell id="291" xr6:uid="{00000000-000C-0000-FFFF-FFFF1E010000}" r="J45" connectionId="0">
    <xmlCellPr id="1" xr6:uid="{00000000-0010-0000-1E01-000001000000}" uniqueName="P1072239">
      <xmlPr mapId="1" xpath="/TFI-IZD-KI/ISD-KI_1000336/P1072239" xmlDataType="decimal"/>
    </xmlCellPr>
  </singleXmlCell>
  <singleXmlCell id="292" xr6:uid="{00000000-000C-0000-FFFF-FFFF1F010000}" r="K45" connectionId="0">
    <xmlCellPr id="1" xr6:uid="{00000000-0010-0000-1F01-000001000000}" uniqueName="P1072240">
      <xmlPr mapId="1" xpath="/TFI-IZD-KI/ISD-KI_1000336/P1072240" xmlDataType="decimal"/>
    </xmlCellPr>
  </singleXmlCell>
  <singleXmlCell id="293" xr6:uid="{00000000-000C-0000-FFFF-FFFF20010000}" r="H46" connectionId="0">
    <xmlCellPr id="1" xr6:uid="{00000000-0010-0000-2001-000001000000}" uniqueName="P1072241">
      <xmlPr mapId="1" xpath="/TFI-IZD-KI/ISD-KI_1000336/P1072241" xmlDataType="decimal"/>
    </xmlCellPr>
  </singleXmlCell>
  <singleXmlCell id="294" xr6:uid="{00000000-000C-0000-FFFF-FFFF21010000}" r="I46" connectionId="0">
    <xmlCellPr id="1" xr6:uid="{00000000-0010-0000-2101-000001000000}" uniqueName="P1072242">
      <xmlPr mapId="1" xpath="/TFI-IZD-KI/ISD-KI_1000336/P1072242" xmlDataType="decimal"/>
    </xmlCellPr>
  </singleXmlCell>
  <singleXmlCell id="295" xr6:uid="{00000000-000C-0000-FFFF-FFFF22010000}" r="J46" connectionId="0">
    <xmlCellPr id="1" xr6:uid="{00000000-0010-0000-2201-000001000000}" uniqueName="P1072243">
      <xmlPr mapId="1" xpath="/TFI-IZD-KI/ISD-KI_1000336/P1072243" xmlDataType="decimal"/>
    </xmlCellPr>
  </singleXmlCell>
  <singleXmlCell id="296" xr6:uid="{00000000-000C-0000-FFFF-FFFF23010000}" r="K46" connectionId="0">
    <xmlCellPr id="1" xr6:uid="{00000000-0010-0000-2301-000001000000}" uniqueName="P1072244">
      <xmlPr mapId="1" xpath="/TFI-IZD-KI/ISD-KI_1000336/P1072244" xmlDataType="decimal"/>
    </xmlCellPr>
  </singleXmlCell>
  <singleXmlCell id="297" xr6:uid="{00000000-000C-0000-FFFF-FFFF24010000}" r="H47" connectionId="0">
    <xmlCellPr id="1" xr6:uid="{00000000-0010-0000-2401-000001000000}" uniqueName="P1072245">
      <xmlPr mapId="1" xpath="/TFI-IZD-KI/ISD-KI_1000336/P1072245" xmlDataType="decimal"/>
    </xmlCellPr>
  </singleXmlCell>
  <singleXmlCell id="298" xr6:uid="{00000000-000C-0000-FFFF-FFFF25010000}" r="I47" connectionId="0">
    <xmlCellPr id="1" xr6:uid="{00000000-0010-0000-2501-000001000000}" uniqueName="P1072246">
      <xmlPr mapId="1" xpath="/TFI-IZD-KI/ISD-KI_1000336/P1072246" xmlDataType="decimal"/>
    </xmlCellPr>
  </singleXmlCell>
  <singleXmlCell id="299" xr6:uid="{00000000-000C-0000-FFFF-FFFF26010000}" r="J47" connectionId="0">
    <xmlCellPr id="1" xr6:uid="{00000000-0010-0000-2601-000001000000}" uniqueName="P1072247">
      <xmlPr mapId="1" xpath="/TFI-IZD-KI/ISD-KI_1000336/P1072247" xmlDataType="decimal"/>
    </xmlCellPr>
  </singleXmlCell>
  <singleXmlCell id="300" xr6:uid="{00000000-000C-0000-FFFF-FFFF27010000}" r="K47" connectionId="0">
    <xmlCellPr id="1" xr6:uid="{00000000-0010-0000-2701-000001000000}" uniqueName="P1072248">
      <xmlPr mapId="1" xpath="/TFI-IZD-KI/ISD-KI_1000336/P1072248" xmlDataType="decimal"/>
    </xmlCellPr>
  </singleXmlCell>
  <singleXmlCell id="301" xr6:uid="{00000000-000C-0000-FFFF-FFFF28010000}" r="H48" connectionId="0">
    <xmlCellPr id="1" xr6:uid="{00000000-0010-0000-2801-000001000000}" uniqueName="P1072249">
      <xmlPr mapId="1" xpath="/TFI-IZD-KI/ISD-KI_1000336/P1072249" xmlDataType="decimal"/>
    </xmlCellPr>
  </singleXmlCell>
  <singleXmlCell id="302" xr6:uid="{00000000-000C-0000-FFFF-FFFF29010000}" r="I48" connectionId="0">
    <xmlCellPr id="1" xr6:uid="{00000000-0010-0000-2901-000001000000}" uniqueName="P1072250">
      <xmlPr mapId="1" xpath="/TFI-IZD-KI/ISD-KI_1000336/P1072250" xmlDataType="decimal"/>
    </xmlCellPr>
  </singleXmlCell>
  <singleXmlCell id="303" xr6:uid="{00000000-000C-0000-FFFF-FFFF2A010000}" r="J48" connectionId="0">
    <xmlCellPr id="1" xr6:uid="{00000000-0010-0000-2A01-000001000000}" uniqueName="P1072251">
      <xmlPr mapId="1" xpath="/TFI-IZD-KI/ISD-KI_1000336/P1072251" xmlDataType="decimal"/>
    </xmlCellPr>
  </singleXmlCell>
  <singleXmlCell id="304" xr6:uid="{00000000-000C-0000-FFFF-FFFF2B010000}" r="K48" connectionId="0">
    <xmlCellPr id="1" xr6:uid="{00000000-0010-0000-2B01-000001000000}" uniqueName="P1072252">
      <xmlPr mapId="1" xpath="/TFI-IZD-KI/ISD-KI_1000336/P1072252" xmlDataType="decimal"/>
    </xmlCellPr>
  </singleXmlCell>
  <singleXmlCell id="305" xr6:uid="{00000000-000C-0000-FFFF-FFFF2C010000}" r="H49" connectionId="0">
    <xmlCellPr id="1" xr6:uid="{00000000-0010-0000-2C01-000001000000}" uniqueName="P1072253">
      <xmlPr mapId="1" xpath="/TFI-IZD-KI/ISD-KI_1000336/P1072253" xmlDataType="decimal"/>
    </xmlCellPr>
  </singleXmlCell>
  <singleXmlCell id="306" xr6:uid="{00000000-000C-0000-FFFF-FFFF2D010000}" r="I49" connectionId="0">
    <xmlCellPr id="1" xr6:uid="{00000000-0010-0000-2D01-000001000000}" uniqueName="P1072254">
      <xmlPr mapId="1" xpath="/TFI-IZD-KI/ISD-KI_1000336/P1072254" xmlDataType="decimal"/>
    </xmlCellPr>
  </singleXmlCell>
  <singleXmlCell id="307" xr6:uid="{00000000-000C-0000-FFFF-FFFF2E010000}" r="J49" connectionId="0">
    <xmlCellPr id="1" xr6:uid="{00000000-0010-0000-2E01-000001000000}" uniqueName="P1072255">
      <xmlPr mapId="1" xpath="/TFI-IZD-KI/ISD-KI_1000336/P1072255" xmlDataType="decimal"/>
    </xmlCellPr>
  </singleXmlCell>
  <singleXmlCell id="308" xr6:uid="{00000000-000C-0000-FFFF-FFFF2F010000}" r="K49" connectionId="0">
    <xmlCellPr id="1" xr6:uid="{00000000-0010-0000-2F01-000001000000}" uniqueName="P1072256">
      <xmlPr mapId="1" xpath="/TFI-IZD-KI/ISD-KI_1000336/P1072256" xmlDataType="decimal"/>
    </xmlCellPr>
  </singleXmlCell>
  <singleXmlCell id="309" xr6:uid="{00000000-000C-0000-FFFF-FFFF30010000}" r="H50" connectionId="0">
    <xmlCellPr id="1" xr6:uid="{00000000-0010-0000-3001-000001000000}" uniqueName="P1072257">
      <xmlPr mapId="1" xpath="/TFI-IZD-KI/ISD-KI_1000336/P1072257" xmlDataType="decimal"/>
    </xmlCellPr>
  </singleXmlCell>
  <singleXmlCell id="310" xr6:uid="{00000000-000C-0000-FFFF-FFFF31010000}" r="I50" connectionId="0">
    <xmlCellPr id="1" xr6:uid="{00000000-0010-0000-3101-000001000000}" uniqueName="P1072258">
      <xmlPr mapId="1" xpath="/TFI-IZD-KI/ISD-KI_1000336/P1072258" xmlDataType="decimal"/>
    </xmlCellPr>
  </singleXmlCell>
  <singleXmlCell id="311" xr6:uid="{00000000-000C-0000-FFFF-FFFF32010000}" r="J50" connectionId="0">
    <xmlCellPr id="1" xr6:uid="{00000000-0010-0000-3201-000001000000}" uniqueName="P1072259">
      <xmlPr mapId="1" xpath="/TFI-IZD-KI/ISD-KI_1000336/P1072259" xmlDataType="decimal"/>
    </xmlCellPr>
  </singleXmlCell>
  <singleXmlCell id="312" xr6:uid="{00000000-000C-0000-FFFF-FFFF33010000}" r="K50" connectionId="0">
    <xmlCellPr id="1" xr6:uid="{00000000-0010-0000-3301-000001000000}" uniqueName="P1072260">
      <xmlPr mapId="1" xpath="/TFI-IZD-KI/ISD-KI_1000336/P1072260" xmlDataType="decimal"/>
    </xmlCellPr>
  </singleXmlCell>
  <singleXmlCell id="313" xr6:uid="{00000000-000C-0000-FFFF-FFFF34010000}" r="H51" connectionId="0">
    <xmlCellPr id="1" xr6:uid="{00000000-0010-0000-3401-000001000000}" uniqueName="P1072261">
      <xmlPr mapId="1" xpath="/TFI-IZD-KI/ISD-KI_1000336/P1072261" xmlDataType="decimal"/>
    </xmlCellPr>
  </singleXmlCell>
  <singleXmlCell id="314" xr6:uid="{00000000-000C-0000-FFFF-FFFF35010000}" r="I51" connectionId="0">
    <xmlCellPr id="1" xr6:uid="{00000000-0010-0000-3501-000001000000}" uniqueName="P1072262">
      <xmlPr mapId="1" xpath="/TFI-IZD-KI/ISD-KI_1000336/P1072262" xmlDataType="decimal"/>
    </xmlCellPr>
  </singleXmlCell>
  <singleXmlCell id="315" xr6:uid="{00000000-000C-0000-FFFF-FFFF36010000}" r="J51" connectionId="0">
    <xmlCellPr id="1" xr6:uid="{00000000-0010-0000-3601-000001000000}" uniqueName="P1072263">
      <xmlPr mapId="1" xpath="/TFI-IZD-KI/ISD-KI_1000336/P1072263" xmlDataType="decimal"/>
    </xmlCellPr>
  </singleXmlCell>
  <singleXmlCell id="316" xr6:uid="{00000000-000C-0000-FFFF-FFFF37010000}" r="K51" connectionId="0">
    <xmlCellPr id="1" xr6:uid="{00000000-0010-0000-3701-000001000000}" uniqueName="P1072264">
      <xmlPr mapId="1" xpath="/TFI-IZD-KI/ISD-KI_1000336/P1072264" xmlDataType="decimal"/>
    </xmlCellPr>
  </singleXmlCell>
  <singleXmlCell id="317" xr6:uid="{00000000-000C-0000-FFFF-FFFF38010000}" r="H52" connectionId="0">
    <xmlCellPr id="1" xr6:uid="{00000000-0010-0000-3801-000001000000}" uniqueName="P1072265">
      <xmlPr mapId="1" xpath="/TFI-IZD-KI/ISD-KI_1000336/P1072265" xmlDataType="decimal"/>
    </xmlCellPr>
  </singleXmlCell>
  <singleXmlCell id="318" xr6:uid="{00000000-000C-0000-FFFF-FFFF39010000}" r="I52" connectionId="0">
    <xmlCellPr id="1" xr6:uid="{00000000-0010-0000-3901-000001000000}" uniqueName="P1072266">
      <xmlPr mapId="1" xpath="/TFI-IZD-KI/ISD-KI_1000336/P1072266" xmlDataType="decimal"/>
    </xmlCellPr>
  </singleXmlCell>
  <singleXmlCell id="319" xr6:uid="{00000000-000C-0000-FFFF-FFFF3A010000}" r="J52" connectionId="0">
    <xmlCellPr id="1" xr6:uid="{00000000-0010-0000-3A01-000001000000}" uniqueName="P1072267">
      <xmlPr mapId="1" xpath="/TFI-IZD-KI/ISD-KI_1000336/P1072267" xmlDataType="decimal"/>
    </xmlCellPr>
  </singleXmlCell>
  <singleXmlCell id="320" xr6:uid="{00000000-000C-0000-FFFF-FFFF3B010000}" r="K52" connectionId="0">
    <xmlCellPr id="1" xr6:uid="{00000000-0010-0000-3B01-000001000000}" uniqueName="P1072268">
      <xmlPr mapId="1" xpath="/TFI-IZD-KI/ISD-KI_1000336/P1072268" xmlDataType="decimal"/>
    </xmlCellPr>
  </singleXmlCell>
  <singleXmlCell id="321" xr6:uid="{00000000-000C-0000-FFFF-FFFF3C010000}" r="H53" connectionId="0">
    <xmlCellPr id="1" xr6:uid="{00000000-0010-0000-3C01-000001000000}" uniqueName="P1072269">
      <xmlPr mapId="1" xpath="/TFI-IZD-KI/ISD-KI_1000336/P1072269" xmlDataType="decimal"/>
    </xmlCellPr>
  </singleXmlCell>
  <singleXmlCell id="322" xr6:uid="{00000000-000C-0000-FFFF-FFFF3D010000}" r="I53" connectionId="0">
    <xmlCellPr id="1" xr6:uid="{00000000-0010-0000-3D01-000001000000}" uniqueName="P1072270">
      <xmlPr mapId="1" xpath="/TFI-IZD-KI/ISD-KI_1000336/P1072270" xmlDataType="decimal"/>
    </xmlCellPr>
  </singleXmlCell>
  <singleXmlCell id="323" xr6:uid="{00000000-000C-0000-FFFF-FFFF3E010000}" r="J53" connectionId="0">
    <xmlCellPr id="1" xr6:uid="{00000000-0010-0000-3E01-000001000000}" uniqueName="P1072271">
      <xmlPr mapId="1" xpath="/TFI-IZD-KI/ISD-KI_1000336/P1072271" xmlDataType="decimal"/>
    </xmlCellPr>
  </singleXmlCell>
  <singleXmlCell id="324" xr6:uid="{00000000-000C-0000-FFFF-FFFF3F010000}" r="K53" connectionId="0">
    <xmlCellPr id="1" xr6:uid="{00000000-0010-0000-3F01-000001000000}" uniqueName="P1072272">
      <xmlPr mapId="1" xpath="/TFI-IZD-KI/ISD-KI_1000336/P1072272" xmlDataType="decimal"/>
    </xmlCellPr>
  </singleXmlCell>
  <singleXmlCell id="325" xr6:uid="{00000000-000C-0000-FFFF-FFFF40010000}" r="H54" connectionId="0">
    <xmlCellPr id="1" xr6:uid="{00000000-0010-0000-4001-000001000000}" uniqueName="P1072273">
      <xmlPr mapId="1" xpath="/TFI-IZD-KI/ISD-KI_1000336/P1072273" xmlDataType="decimal"/>
    </xmlCellPr>
  </singleXmlCell>
  <singleXmlCell id="326" xr6:uid="{00000000-000C-0000-FFFF-FFFF41010000}" r="I54" connectionId="0">
    <xmlCellPr id="1" xr6:uid="{00000000-0010-0000-4101-000001000000}" uniqueName="P1072274">
      <xmlPr mapId="1" xpath="/TFI-IZD-KI/ISD-KI_1000336/P1072274" xmlDataType="decimal"/>
    </xmlCellPr>
  </singleXmlCell>
  <singleXmlCell id="327" xr6:uid="{00000000-000C-0000-FFFF-FFFF42010000}" r="J54" connectionId="0">
    <xmlCellPr id="1" xr6:uid="{00000000-0010-0000-4201-000001000000}" uniqueName="P1072275">
      <xmlPr mapId="1" xpath="/TFI-IZD-KI/ISD-KI_1000336/P1072275" xmlDataType="decimal"/>
    </xmlCellPr>
  </singleXmlCell>
  <singleXmlCell id="328" xr6:uid="{00000000-000C-0000-FFFF-FFFF43010000}" r="K54" connectionId="0">
    <xmlCellPr id="1" xr6:uid="{00000000-0010-0000-4301-000001000000}" uniqueName="P1072276">
      <xmlPr mapId="1" xpath="/TFI-IZD-KI/ISD-KI_1000336/P1072276" xmlDataType="decimal"/>
    </xmlCellPr>
  </singleXmlCell>
  <singleXmlCell id="329" xr6:uid="{00000000-000C-0000-FFFF-FFFF44010000}" r="H55" connectionId="0">
    <xmlCellPr id="1" xr6:uid="{00000000-0010-0000-4401-000001000000}" uniqueName="P1072277">
      <xmlPr mapId="1" xpath="/TFI-IZD-KI/ISD-KI_1000336/P1072277" xmlDataType="decimal"/>
    </xmlCellPr>
  </singleXmlCell>
  <singleXmlCell id="330" xr6:uid="{00000000-000C-0000-FFFF-FFFF45010000}" r="I55" connectionId="0">
    <xmlCellPr id="1" xr6:uid="{00000000-0010-0000-4501-000001000000}" uniqueName="P1072278">
      <xmlPr mapId="1" xpath="/TFI-IZD-KI/ISD-KI_1000336/P1072278" xmlDataType="decimal"/>
    </xmlCellPr>
  </singleXmlCell>
  <singleXmlCell id="331" xr6:uid="{00000000-000C-0000-FFFF-FFFF46010000}" r="J55" connectionId="0">
    <xmlCellPr id="1" xr6:uid="{00000000-0010-0000-4601-000001000000}" uniqueName="P1072279">
      <xmlPr mapId="1" xpath="/TFI-IZD-KI/ISD-KI_1000336/P1072279" xmlDataType="decimal"/>
    </xmlCellPr>
  </singleXmlCell>
  <singleXmlCell id="332" xr6:uid="{00000000-000C-0000-FFFF-FFFF47010000}" r="K55" connectionId="0">
    <xmlCellPr id="1" xr6:uid="{00000000-0010-0000-4701-000001000000}" uniqueName="P1072280">
      <xmlPr mapId="1" xpath="/TFI-IZD-KI/ISD-KI_1000336/P1072280" xmlDataType="decimal"/>
    </xmlCellPr>
  </singleXmlCell>
  <singleXmlCell id="333" xr6:uid="{00000000-000C-0000-FFFF-FFFF48010000}" r="H56" connectionId="0">
    <xmlCellPr id="1" xr6:uid="{00000000-0010-0000-4801-000001000000}" uniqueName="P1072281">
      <xmlPr mapId="1" xpath="/TFI-IZD-KI/ISD-KI_1000336/P1072281" xmlDataType="decimal"/>
    </xmlCellPr>
  </singleXmlCell>
  <singleXmlCell id="334" xr6:uid="{00000000-000C-0000-FFFF-FFFF49010000}" r="I56" connectionId="0">
    <xmlCellPr id="1" xr6:uid="{00000000-0010-0000-4901-000001000000}" uniqueName="P1072282">
      <xmlPr mapId="1" xpath="/TFI-IZD-KI/ISD-KI_1000336/P1072282" xmlDataType="decimal"/>
    </xmlCellPr>
  </singleXmlCell>
  <singleXmlCell id="335" xr6:uid="{00000000-000C-0000-FFFF-FFFF4A010000}" r="J56" connectionId="0">
    <xmlCellPr id="1" xr6:uid="{00000000-0010-0000-4A01-000001000000}" uniqueName="P1072283">
      <xmlPr mapId="1" xpath="/TFI-IZD-KI/ISD-KI_1000336/P1072283" xmlDataType="decimal"/>
    </xmlCellPr>
  </singleXmlCell>
  <singleXmlCell id="336" xr6:uid="{00000000-000C-0000-FFFF-FFFF4B010000}" r="K56" connectionId="0">
    <xmlCellPr id="1" xr6:uid="{00000000-0010-0000-4B01-000001000000}" uniqueName="P1072284">
      <xmlPr mapId="1" xpath="/TFI-IZD-KI/ISD-KI_1000336/P1072284" xmlDataType="decimal"/>
    </xmlCellPr>
  </singleXmlCell>
  <singleXmlCell id="337" xr6:uid="{00000000-000C-0000-FFFF-FFFF4C010000}" r="H57" connectionId="0">
    <xmlCellPr id="1" xr6:uid="{00000000-0010-0000-4C01-000001000000}" uniqueName="P1072285">
      <xmlPr mapId="1" xpath="/TFI-IZD-KI/ISD-KI_1000336/P1072285" xmlDataType="decimal"/>
    </xmlCellPr>
  </singleXmlCell>
  <singleXmlCell id="338" xr6:uid="{00000000-000C-0000-FFFF-FFFF4D010000}" r="I57" connectionId="0">
    <xmlCellPr id="1" xr6:uid="{00000000-0010-0000-4D01-000001000000}" uniqueName="P1072286">
      <xmlPr mapId="1" xpath="/TFI-IZD-KI/ISD-KI_1000336/P1072286" xmlDataType="decimal"/>
    </xmlCellPr>
  </singleXmlCell>
  <singleXmlCell id="339" xr6:uid="{00000000-000C-0000-FFFF-FFFF4E010000}" r="J57" connectionId="0">
    <xmlCellPr id="1" xr6:uid="{00000000-0010-0000-4E01-000001000000}" uniqueName="P1072287">
      <xmlPr mapId="1" xpath="/TFI-IZD-KI/ISD-KI_1000336/P1072287" xmlDataType="decimal"/>
    </xmlCellPr>
  </singleXmlCell>
  <singleXmlCell id="340" xr6:uid="{00000000-000C-0000-FFFF-FFFF4F010000}" r="K57" connectionId="0">
    <xmlCellPr id="1" xr6:uid="{00000000-0010-0000-4F01-000001000000}" uniqueName="P1072288">
      <xmlPr mapId="1" xpath="/TFI-IZD-KI/ISD-KI_1000336/P1072288" xmlDataType="decimal"/>
    </xmlCellPr>
  </singleXmlCell>
  <singleXmlCell id="341" xr6:uid="{00000000-000C-0000-FFFF-FFFF50010000}" r="H58" connectionId="0">
    <xmlCellPr id="1" xr6:uid="{00000000-0010-0000-5001-000001000000}" uniqueName="P1072289">
      <xmlPr mapId="1" xpath="/TFI-IZD-KI/ISD-KI_1000336/P1072289" xmlDataType="decimal"/>
    </xmlCellPr>
  </singleXmlCell>
  <singleXmlCell id="342" xr6:uid="{00000000-000C-0000-FFFF-FFFF51010000}" r="I58" connectionId="0">
    <xmlCellPr id="1" xr6:uid="{00000000-0010-0000-5101-000001000000}" uniqueName="P1072290">
      <xmlPr mapId="1" xpath="/TFI-IZD-KI/ISD-KI_1000336/P1072290" xmlDataType="decimal"/>
    </xmlCellPr>
  </singleXmlCell>
  <singleXmlCell id="343" xr6:uid="{00000000-000C-0000-FFFF-FFFF52010000}" r="J58" connectionId="0">
    <xmlCellPr id="1" xr6:uid="{00000000-0010-0000-5201-000001000000}" uniqueName="P1072291">
      <xmlPr mapId="1" xpath="/TFI-IZD-KI/ISD-KI_1000336/P1072291" xmlDataType="decimal"/>
    </xmlCellPr>
  </singleXmlCell>
  <singleXmlCell id="344" xr6:uid="{00000000-000C-0000-FFFF-FFFF53010000}" r="K58" connectionId="0">
    <xmlCellPr id="1" xr6:uid="{00000000-0010-0000-5301-000001000000}" uniqueName="P1072292">
      <xmlPr mapId="1" xpath="/TFI-IZD-KI/ISD-KI_1000336/P1072292" xmlDataType="decimal"/>
    </xmlCellPr>
  </singleXmlCell>
  <singleXmlCell id="345" xr6:uid="{00000000-000C-0000-FFFF-FFFF54010000}" r="H59" connectionId="0">
    <xmlCellPr id="1" xr6:uid="{00000000-0010-0000-5401-000001000000}" uniqueName="P1072293">
      <xmlPr mapId="1" xpath="/TFI-IZD-KI/ISD-KI_1000336/P1072293" xmlDataType="decimal"/>
    </xmlCellPr>
  </singleXmlCell>
  <singleXmlCell id="346" xr6:uid="{00000000-000C-0000-FFFF-FFFF55010000}" r="I59" connectionId="0">
    <xmlCellPr id="1" xr6:uid="{00000000-0010-0000-5501-000001000000}" uniqueName="P1072294">
      <xmlPr mapId="1" xpath="/TFI-IZD-KI/ISD-KI_1000336/P1072294" xmlDataType="decimal"/>
    </xmlCellPr>
  </singleXmlCell>
  <singleXmlCell id="347" xr6:uid="{00000000-000C-0000-FFFF-FFFF56010000}" r="J59" connectionId="0">
    <xmlCellPr id="1" xr6:uid="{00000000-0010-0000-5601-000001000000}" uniqueName="P1072295">
      <xmlPr mapId="1" xpath="/TFI-IZD-KI/ISD-KI_1000336/P1072295" xmlDataType="decimal"/>
    </xmlCellPr>
  </singleXmlCell>
  <singleXmlCell id="348" xr6:uid="{00000000-000C-0000-FFFF-FFFF57010000}" r="K59" connectionId="0">
    <xmlCellPr id="1" xr6:uid="{00000000-0010-0000-5701-000001000000}" uniqueName="P1072296">
      <xmlPr mapId="1" xpath="/TFI-IZD-KI/ISD-KI_1000336/P1072296" xmlDataType="decimal"/>
    </xmlCellPr>
  </singleXmlCell>
  <singleXmlCell id="349" xr6:uid="{00000000-000C-0000-FFFF-FFFF58010000}" r="H60" connectionId="0">
    <xmlCellPr id="1" xr6:uid="{00000000-0010-0000-5801-000001000000}" uniqueName="P1072297">
      <xmlPr mapId="1" xpath="/TFI-IZD-KI/ISD-KI_1000336/P1072297" xmlDataType="decimal"/>
    </xmlCellPr>
  </singleXmlCell>
  <singleXmlCell id="350" xr6:uid="{00000000-000C-0000-FFFF-FFFF59010000}" r="I60" connectionId="0">
    <xmlCellPr id="1" xr6:uid="{00000000-0010-0000-5901-000001000000}" uniqueName="P1072298">
      <xmlPr mapId="1" xpath="/TFI-IZD-KI/ISD-KI_1000336/P1072298" xmlDataType="decimal"/>
    </xmlCellPr>
  </singleXmlCell>
  <singleXmlCell id="351" xr6:uid="{00000000-000C-0000-FFFF-FFFF5A010000}" r="J60" connectionId="0">
    <xmlCellPr id="1" xr6:uid="{00000000-0010-0000-5A01-000001000000}" uniqueName="P1072299">
      <xmlPr mapId="1" xpath="/TFI-IZD-KI/ISD-KI_1000336/P1072299" xmlDataType="decimal"/>
    </xmlCellPr>
  </singleXmlCell>
  <singleXmlCell id="352" xr6:uid="{00000000-000C-0000-FFFF-FFFF5B010000}" r="K60" connectionId="0">
    <xmlCellPr id="1" xr6:uid="{00000000-0010-0000-5B01-000001000000}" uniqueName="P1072300">
      <xmlPr mapId="1" xpath="/TFI-IZD-KI/ISD-KI_1000336/P1072300" xmlDataType="decimal"/>
    </xmlCellPr>
  </singleXmlCell>
  <singleXmlCell id="353" xr6:uid="{00000000-000C-0000-FFFF-FFFF5C010000}" r="H61" connectionId="0">
    <xmlCellPr id="1" xr6:uid="{00000000-0010-0000-5C01-000001000000}" uniqueName="P1072301">
      <xmlPr mapId="1" xpath="/TFI-IZD-KI/ISD-KI_1000336/P1072301" xmlDataType="decimal"/>
    </xmlCellPr>
  </singleXmlCell>
  <singleXmlCell id="354" xr6:uid="{00000000-000C-0000-FFFF-FFFF5D010000}" r="I61" connectionId="0">
    <xmlCellPr id="1" xr6:uid="{00000000-0010-0000-5D01-000001000000}" uniqueName="P1072302">
      <xmlPr mapId="1" xpath="/TFI-IZD-KI/ISD-KI_1000336/P1072302" xmlDataType="decimal"/>
    </xmlCellPr>
  </singleXmlCell>
  <singleXmlCell id="355" xr6:uid="{00000000-000C-0000-FFFF-FFFF5E010000}" r="J61" connectionId="0">
    <xmlCellPr id="1" xr6:uid="{00000000-0010-0000-5E01-000001000000}" uniqueName="P1072303">
      <xmlPr mapId="1" xpath="/TFI-IZD-KI/ISD-KI_1000336/P1072303" xmlDataType="decimal"/>
    </xmlCellPr>
  </singleXmlCell>
  <singleXmlCell id="356" xr6:uid="{00000000-000C-0000-FFFF-FFFF5F010000}" r="K61" connectionId="0">
    <xmlCellPr id="1" xr6:uid="{00000000-0010-0000-5F01-000001000000}" uniqueName="P1072304">
      <xmlPr mapId="1" xpath="/TFI-IZD-KI/ISD-KI_1000336/P1072304" xmlDataType="decimal"/>
    </xmlCellPr>
  </singleXmlCell>
  <singleXmlCell id="357" xr6:uid="{00000000-000C-0000-FFFF-FFFF60010000}" r="H62" connectionId="0">
    <xmlCellPr id="1" xr6:uid="{00000000-0010-0000-6001-000001000000}" uniqueName="P1072305">
      <xmlPr mapId="1" xpath="/TFI-IZD-KI/ISD-KI_1000336/P1072305" xmlDataType="decimal"/>
    </xmlCellPr>
  </singleXmlCell>
  <singleXmlCell id="358" xr6:uid="{00000000-000C-0000-FFFF-FFFF61010000}" r="I62" connectionId="0">
    <xmlCellPr id="1" xr6:uid="{00000000-0010-0000-6101-000001000000}" uniqueName="P1072306">
      <xmlPr mapId="1" xpath="/TFI-IZD-KI/ISD-KI_1000336/P1072306" xmlDataType="decimal"/>
    </xmlCellPr>
  </singleXmlCell>
  <singleXmlCell id="359" xr6:uid="{00000000-000C-0000-FFFF-FFFF62010000}" r="J62" connectionId="0">
    <xmlCellPr id="1" xr6:uid="{00000000-0010-0000-6201-000001000000}" uniqueName="P1072307">
      <xmlPr mapId="1" xpath="/TFI-IZD-KI/ISD-KI_1000336/P1072307" xmlDataType="decimal"/>
    </xmlCellPr>
  </singleXmlCell>
  <singleXmlCell id="360" xr6:uid="{00000000-000C-0000-FFFF-FFFF63010000}" r="K62" connectionId="0">
    <xmlCellPr id="1" xr6:uid="{00000000-0010-0000-6301-000001000000}" uniqueName="P1072308">
      <xmlPr mapId="1" xpath="/TFI-IZD-KI/ISD-KI_1000336/P1072308" xmlDataType="decimal"/>
    </xmlCellPr>
  </singleXmlCell>
  <singleXmlCell id="361" xr6:uid="{00000000-000C-0000-FFFF-FFFF64010000}" r="H63" connectionId="0">
    <xmlCellPr id="1" xr6:uid="{00000000-0010-0000-6401-000001000000}" uniqueName="P1072309">
      <xmlPr mapId="1" xpath="/TFI-IZD-KI/ISD-KI_1000336/P1072309" xmlDataType="decimal"/>
    </xmlCellPr>
  </singleXmlCell>
  <singleXmlCell id="362" xr6:uid="{00000000-000C-0000-FFFF-FFFF65010000}" r="I63" connectionId="0">
    <xmlCellPr id="1" xr6:uid="{00000000-0010-0000-6501-000001000000}" uniqueName="P1072310">
      <xmlPr mapId="1" xpath="/TFI-IZD-KI/ISD-KI_1000336/P1072310" xmlDataType="decimal"/>
    </xmlCellPr>
  </singleXmlCell>
  <singleXmlCell id="363" xr6:uid="{00000000-000C-0000-FFFF-FFFF66010000}" r="J63" connectionId="0">
    <xmlCellPr id="1" xr6:uid="{00000000-0010-0000-6601-000001000000}" uniqueName="P1072311">
      <xmlPr mapId="1" xpath="/TFI-IZD-KI/ISD-KI_1000336/P1072311" xmlDataType="decimal"/>
    </xmlCellPr>
  </singleXmlCell>
  <singleXmlCell id="364" xr6:uid="{00000000-000C-0000-FFFF-FFFF67010000}" r="K63" connectionId="0">
    <xmlCellPr id="1" xr6:uid="{00000000-0010-0000-6701-000001000000}" uniqueName="P1072312">
      <xmlPr mapId="1" xpath="/TFI-IZD-KI/ISD-KI_1000336/P1072312" xmlDataType="decimal"/>
    </xmlCellPr>
  </singleXmlCell>
  <singleXmlCell id="365" xr6:uid="{00000000-000C-0000-FFFF-FFFF68010000}" r="H64" connectionId="0">
    <xmlCellPr id="1" xr6:uid="{00000000-0010-0000-6801-000001000000}" uniqueName="P1072313">
      <xmlPr mapId="1" xpath="/TFI-IZD-KI/ISD-KI_1000336/P1072313" xmlDataType="decimal"/>
    </xmlCellPr>
  </singleXmlCell>
  <singleXmlCell id="366" xr6:uid="{00000000-000C-0000-FFFF-FFFF69010000}" r="I64" connectionId="0">
    <xmlCellPr id="1" xr6:uid="{00000000-0010-0000-6901-000001000000}" uniqueName="P1072314">
      <xmlPr mapId="1" xpath="/TFI-IZD-KI/ISD-KI_1000336/P1072314" xmlDataType="decimal"/>
    </xmlCellPr>
  </singleXmlCell>
  <singleXmlCell id="367" xr6:uid="{00000000-000C-0000-FFFF-FFFF6A010000}" r="J64" connectionId="0">
    <xmlCellPr id="1" xr6:uid="{00000000-0010-0000-6A01-000001000000}" uniqueName="P1072315">
      <xmlPr mapId="1" xpath="/TFI-IZD-KI/ISD-KI_1000336/P1072315" xmlDataType="decimal"/>
    </xmlCellPr>
  </singleXmlCell>
  <singleXmlCell id="368" xr6:uid="{00000000-000C-0000-FFFF-FFFF6B010000}" r="K64" connectionId="0">
    <xmlCellPr id="1" xr6:uid="{00000000-0010-0000-6B01-000001000000}" uniqueName="P1072316">
      <xmlPr mapId="1" xpath="/TFI-IZD-KI/ISD-KI_1000336/P1072316" xmlDataType="decimal"/>
    </xmlCellPr>
  </singleXmlCell>
  <singleXmlCell id="369" xr6:uid="{00000000-000C-0000-FFFF-FFFF6C010000}" r="H65" connectionId="0">
    <xmlCellPr id="1" xr6:uid="{00000000-0010-0000-6C01-000001000000}" uniqueName="P1072317">
      <xmlPr mapId="1" xpath="/TFI-IZD-KI/ISD-KI_1000336/P1072317" xmlDataType="decimal"/>
    </xmlCellPr>
  </singleXmlCell>
  <singleXmlCell id="370" xr6:uid="{00000000-000C-0000-FFFF-FFFF6D010000}" r="I65" connectionId="0">
    <xmlCellPr id="1" xr6:uid="{00000000-0010-0000-6D01-000001000000}" uniqueName="P1072318">
      <xmlPr mapId="1" xpath="/TFI-IZD-KI/ISD-KI_1000336/P1072318" xmlDataType="decimal"/>
    </xmlCellPr>
  </singleXmlCell>
  <singleXmlCell id="371" xr6:uid="{00000000-000C-0000-FFFF-FFFF6E010000}" r="J65" connectionId="0">
    <xmlCellPr id="1" xr6:uid="{00000000-0010-0000-6E01-000001000000}" uniqueName="P1072319">
      <xmlPr mapId="1" xpath="/TFI-IZD-KI/ISD-KI_1000336/P1072319" xmlDataType="decimal"/>
    </xmlCellPr>
  </singleXmlCell>
  <singleXmlCell id="372" xr6:uid="{00000000-000C-0000-FFFF-FFFF6F010000}" r="K65" connectionId="0">
    <xmlCellPr id="1" xr6:uid="{00000000-0010-0000-6F01-000001000000}" uniqueName="P1072320">
      <xmlPr mapId="1" xpath="/TFI-IZD-KI/ISD-KI_1000336/P1072320" xmlDataType="decimal"/>
    </xmlCellPr>
  </singleXmlCell>
  <singleXmlCell id="373" xr6:uid="{00000000-000C-0000-FFFF-FFFF70010000}" r="H66" connectionId="0">
    <xmlCellPr id="1" xr6:uid="{00000000-0010-0000-7001-000001000000}" uniqueName="P1072321">
      <xmlPr mapId="1" xpath="/TFI-IZD-KI/ISD-KI_1000336/P1072321" xmlDataType="decimal"/>
    </xmlCellPr>
  </singleXmlCell>
  <singleXmlCell id="374" xr6:uid="{00000000-000C-0000-FFFF-FFFF71010000}" r="I66" connectionId="0">
    <xmlCellPr id="1" xr6:uid="{00000000-0010-0000-7101-000001000000}" uniqueName="P1072322">
      <xmlPr mapId="1" xpath="/TFI-IZD-KI/ISD-KI_1000336/P1072322" xmlDataType="decimal"/>
    </xmlCellPr>
  </singleXmlCell>
  <singleXmlCell id="375" xr6:uid="{00000000-000C-0000-FFFF-FFFF72010000}" r="J66" connectionId="0">
    <xmlCellPr id="1" xr6:uid="{00000000-0010-0000-7201-000001000000}" uniqueName="P1072323">
      <xmlPr mapId="1" xpath="/TFI-IZD-KI/ISD-KI_1000336/P1072323" xmlDataType="decimal"/>
    </xmlCellPr>
  </singleXmlCell>
  <singleXmlCell id="376" xr6:uid="{00000000-000C-0000-FFFF-FFFF73010000}" r="K66" connectionId="0">
    <xmlCellPr id="1" xr6:uid="{00000000-0010-0000-7301-000001000000}" uniqueName="P1072324">
      <xmlPr mapId="1" xpath="/TFI-IZD-KI/ISD-KI_1000336/P1072324" xmlDataType="decimal"/>
    </xmlCellPr>
  </singleXmlCell>
  <singleXmlCell id="377" xr6:uid="{00000000-000C-0000-FFFF-FFFF74010000}" r="H67" connectionId="0">
    <xmlCellPr id="1" xr6:uid="{00000000-0010-0000-7401-000001000000}" uniqueName="P1072325">
      <xmlPr mapId="1" xpath="/TFI-IZD-KI/ISD-KI_1000336/P1072325" xmlDataType="decimal"/>
    </xmlCellPr>
  </singleXmlCell>
  <singleXmlCell id="378" xr6:uid="{00000000-000C-0000-FFFF-FFFF75010000}" r="I67" connectionId="0">
    <xmlCellPr id="1" xr6:uid="{00000000-0010-0000-7501-000001000000}" uniqueName="P1072326">
      <xmlPr mapId="1" xpath="/TFI-IZD-KI/ISD-KI_1000336/P1072326" xmlDataType="decimal"/>
    </xmlCellPr>
  </singleXmlCell>
  <singleXmlCell id="379" xr6:uid="{00000000-000C-0000-FFFF-FFFF76010000}" r="J67" connectionId="0">
    <xmlCellPr id="1" xr6:uid="{00000000-0010-0000-7601-000001000000}" uniqueName="P1072327">
      <xmlPr mapId="1" xpath="/TFI-IZD-KI/ISD-KI_1000336/P1072327" xmlDataType="decimal"/>
    </xmlCellPr>
  </singleXmlCell>
  <singleXmlCell id="380" xr6:uid="{00000000-000C-0000-FFFF-FFFF77010000}" r="K67" connectionId="0">
    <xmlCellPr id="1" xr6:uid="{00000000-0010-0000-7701-000001000000}" uniqueName="P1072328">
      <xmlPr mapId="1" xpath="/TFI-IZD-KI/ISD-KI_1000336/P1072328" xmlDataType="decimal"/>
    </xmlCellPr>
  </singleXmlCell>
  <singleXmlCell id="381" xr6:uid="{00000000-000C-0000-FFFF-FFFF78010000}" r="H68" connectionId="0">
    <xmlCellPr id="1" xr6:uid="{00000000-0010-0000-7801-000001000000}" uniqueName="P1072329">
      <xmlPr mapId="1" xpath="/TFI-IZD-KI/ISD-KI_1000336/P1072329" xmlDataType="decimal"/>
    </xmlCellPr>
  </singleXmlCell>
  <singleXmlCell id="382" xr6:uid="{00000000-000C-0000-FFFF-FFFF79010000}" r="I68" connectionId="0">
    <xmlCellPr id="1" xr6:uid="{00000000-0010-0000-7901-000001000000}" uniqueName="P1072330">
      <xmlPr mapId="1" xpath="/TFI-IZD-KI/ISD-KI_1000336/P1072330" xmlDataType="decimal"/>
    </xmlCellPr>
  </singleXmlCell>
  <singleXmlCell id="383" xr6:uid="{00000000-000C-0000-FFFF-FFFF7A010000}" r="J68" connectionId="0">
    <xmlCellPr id="1" xr6:uid="{00000000-0010-0000-7A01-000001000000}" uniqueName="P1072331">
      <xmlPr mapId="1" xpath="/TFI-IZD-KI/ISD-KI_1000336/P1072331" xmlDataType="decimal"/>
    </xmlCellPr>
  </singleXmlCell>
  <singleXmlCell id="384" xr6:uid="{00000000-000C-0000-FFFF-FFFF7B010000}" r="K68" connectionId="0">
    <xmlCellPr id="1" xr6:uid="{00000000-0010-0000-7B01-000001000000}" uniqueName="P1072332">
      <xmlPr mapId="1" xpath="/TFI-IZD-KI/ISD-KI_1000336/P1072332" xmlDataType="decimal"/>
    </xmlCellPr>
  </singleXmlCell>
  <singleXmlCell id="385" xr6:uid="{00000000-000C-0000-FFFF-FFFF7C010000}" r="H69" connectionId="0">
    <xmlCellPr id="1" xr6:uid="{00000000-0010-0000-7C01-000001000000}" uniqueName="P1072333">
      <xmlPr mapId="1" xpath="/TFI-IZD-KI/ISD-KI_1000336/P1072333" xmlDataType="decimal"/>
    </xmlCellPr>
  </singleXmlCell>
  <singleXmlCell id="386" xr6:uid="{00000000-000C-0000-FFFF-FFFF7D010000}" r="I69" connectionId="0">
    <xmlCellPr id="1" xr6:uid="{00000000-0010-0000-7D01-000001000000}" uniqueName="P1072334">
      <xmlPr mapId="1" xpath="/TFI-IZD-KI/ISD-KI_1000336/P1072334" xmlDataType="decimal"/>
    </xmlCellPr>
  </singleXmlCell>
  <singleXmlCell id="387" xr6:uid="{00000000-000C-0000-FFFF-FFFF7E010000}" r="J69" connectionId="0">
    <xmlCellPr id="1" xr6:uid="{00000000-0010-0000-7E01-000001000000}" uniqueName="P1072335">
      <xmlPr mapId="1" xpath="/TFI-IZD-KI/ISD-KI_1000336/P1072335" xmlDataType="decimal"/>
    </xmlCellPr>
  </singleXmlCell>
  <singleXmlCell id="388" xr6:uid="{00000000-000C-0000-FFFF-FFFF7F010000}" r="K69" connectionId="0">
    <xmlCellPr id="1" xr6:uid="{00000000-0010-0000-7F01-000001000000}" uniqueName="P1072336">
      <xmlPr mapId="1" xpath="/TFI-IZD-KI/ISD-KI_1000336/P107233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80010000}" r="H8" connectionId="0">
    <xmlCellPr id="1" xr6:uid="{00000000-0010-0000-8001-000001000000}" uniqueName="P1071697">
      <xmlPr mapId="1" xpath="/TFI-IZD-KI/INT_1000337/P1071697" xmlDataType="decimal"/>
    </xmlCellPr>
  </singleXmlCell>
  <singleXmlCell id="6" xr6:uid="{00000000-000C-0000-FFFF-FFFF81010000}" r="I8" connectionId="0">
    <xmlCellPr id="1" xr6:uid="{00000000-0010-0000-8101-000001000000}" uniqueName="P1071698">
      <xmlPr mapId="1" xpath="/TFI-IZD-KI/INT_1000337/P1071698" xmlDataType="decimal"/>
    </xmlCellPr>
  </singleXmlCell>
  <singleXmlCell id="8" xr6:uid="{00000000-000C-0000-FFFF-FFFF82010000}" r="H9" connectionId="0">
    <xmlCellPr id="1" xr6:uid="{00000000-0010-0000-8201-000001000000}" uniqueName="P1071699">
      <xmlPr mapId="1" xpath="/TFI-IZD-KI/INT_1000337/P1071699" xmlDataType="decimal"/>
    </xmlCellPr>
  </singleXmlCell>
  <singleXmlCell id="9" xr6:uid="{00000000-000C-0000-FFFF-FFFF83010000}" r="I9" connectionId="0">
    <xmlCellPr id="1" xr6:uid="{00000000-0010-0000-8301-000001000000}" uniqueName="P1071700">
      <xmlPr mapId="1" xpath="/TFI-IZD-KI/INT_1000337/P1071700" xmlDataType="decimal"/>
    </xmlCellPr>
  </singleXmlCell>
  <singleXmlCell id="389" xr6:uid="{00000000-000C-0000-FFFF-FFFF84010000}" r="H10" connectionId="0">
    <xmlCellPr id="1" xr6:uid="{00000000-0010-0000-8401-000001000000}" uniqueName="P1071701">
      <xmlPr mapId="1" xpath="/TFI-IZD-KI/INT_1000337/P1071701" xmlDataType="decimal"/>
    </xmlCellPr>
  </singleXmlCell>
  <singleXmlCell id="390" xr6:uid="{00000000-000C-0000-FFFF-FFFF85010000}" r="I10" connectionId="0">
    <xmlCellPr id="1" xr6:uid="{00000000-0010-0000-8501-000001000000}" uniqueName="P1071702">
      <xmlPr mapId="1" xpath="/TFI-IZD-KI/INT_1000337/P1071702" xmlDataType="decimal"/>
    </xmlCellPr>
  </singleXmlCell>
  <singleXmlCell id="391" xr6:uid="{00000000-000C-0000-FFFF-FFFF86010000}" r="H11" connectionId="0">
    <xmlCellPr id="1" xr6:uid="{00000000-0010-0000-8601-000001000000}" uniqueName="P1071703">
      <xmlPr mapId="1" xpath="/TFI-IZD-KI/INT_1000337/P1071703" xmlDataType="decimal"/>
    </xmlCellPr>
  </singleXmlCell>
  <singleXmlCell id="392" xr6:uid="{00000000-000C-0000-FFFF-FFFF87010000}" r="I11" connectionId="0">
    <xmlCellPr id="1" xr6:uid="{00000000-0010-0000-8701-000001000000}" uniqueName="P1071704">
      <xmlPr mapId="1" xpath="/TFI-IZD-KI/INT_1000337/P1071704" xmlDataType="decimal"/>
    </xmlCellPr>
  </singleXmlCell>
  <singleXmlCell id="393" xr6:uid="{00000000-000C-0000-FFFF-FFFF88010000}" r="H12" connectionId="0">
    <xmlCellPr id="1" xr6:uid="{00000000-0010-0000-8801-000001000000}" uniqueName="P1071705">
      <xmlPr mapId="1" xpath="/TFI-IZD-KI/INT_1000337/P1071705" xmlDataType="decimal"/>
    </xmlCellPr>
  </singleXmlCell>
  <singleXmlCell id="394" xr6:uid="{00000000-000C-0000-FFFF-FFFF89010000}" r="I12" connectionId="0">
    <xmlCellPr id="1" xr6:uid="{00000000-0010-0000-8901-000001000000}" uniqueName="P1071706">
      <xmlPr mapId="1" xpath="/TFI-IZD-KI/INT_1000337/P1071706" xmlDataType="decimal"/>
    </xmlCellPr>
  </singleXmlCell>
  <singleXmlCell id="395" xr6:uid="{00000000-000C-0000-FFFF-FFFF8A010000}" r="H13" connectionId="0">
    <xmlCellPr id="1" xr6:uid="{00000000-0010-0000-8A01-000001000000}" uniqueName="P1071707">
      <xmlPr mapId="1" xpath="/TFI-IZD-KI/INT_1000337/P1071707" xmlDataType="decimal"/>
    </xmlCellPr>
  </singleXmlCell>
  <singleXmlCell id="396" xr6:uid="{00000000-000C-0000-FFFF-FFFF8B010000}" r="I13" connectionId="0">
    <xmlCellPr id="1" xr6:uid="{00000000-0010-0000-8B01-000001000000}" uniqueName="P1071708">
      <xmlPr mapId="1" xpath="/TFI-IZD-KI/INT_1000337/P1071708" xmlDataType="decimal"/>
    </xmlCellPr>
  </singleXmlCell>
  <singleXmlCell id="397" xr6:uid="{00000000-000C-0000-FFFF-FFFF8C010000}" r="H14" connectionId="0">
    <xmlCellPr id="1" xr6:uid="{00000000-0010-0000-8C01-000001000000}" uniqueName="P1071709">
      <xmlPr mapId="1" xpath="/TFI-IZD-KI/INT_1000337/P1071709" xmlDataType="decimal"/>
    </xmlCellPr>
  </singleXmlCell>
  <singleXmlCell id="398" xr6:uid="{00000000-000C-0000-FFFF-FFFF8D010000}" r="I14" connectionId="0">
    <xmlCellPr id="1" xr6:uid="{00000000-0010-0000-8D01-000001000000}" uniqueName="P1071710">
      <xmlPr mapId="1" xpath="/TFI-IZD-KI/INT_1000337/P1071710" xmlDataType="decimal"/>
    </xmlCellPr>
  </singleXmlCell>
  <singleXmlCell id="399" xr6:uid="{00000000-000C-0000-FFFF-FFFF8E010000}" r="H15" connectionId="0">
    <xmlCellPr id="1" xr6:uid="{00000000-0010-0000-8E01-000001000000}" uniqueName="P1071711">
      <xmlPr mapId="1" xpath="/TFI-IZD-KI/INT_1000337/P1071711" xmlDataType="decimal"/>
    </xmlCellPr>
  </singleXmlCell>
  <singleXmlCell id="400" xr6:uid="{00000000-000C-0000-FFFF-FFFF8F010000}" r="I15" connectionId="0">
    <xmlCellPr id="1" xr6:uid="{00000000-0010-0000-8F01-000001000000}" uniqueName="P1071712">
      <xmlPr mapId="1" xpath="/TFI-IZD-KI/INT_1000337/P1071712" xmlDataType="decimal"/>
    </xmlCellPr>
  </singleXmlCell>
  <singleXmlCell id="401" xr6:uid="{00000000-000C-0000-FFFF-FFFF90010000}" r="H17" connectionId="0">
    <xmlCellPr id="1" xr6:uid="{00000000-0010-0000-9001-000001000000}" uniqueName="P1071713">
      <xmlPr mapId="1" xpath="/TFI-IZD-KI/INT_1000337/P1071713" xmlDataType="decimal"/>
    </xmlCellPr>
  </singleXmlCell>
  <singleXmlCell id="402" xr6:uid="{00000000-000C-0000-FFFF-FFFF91010000}" r="I17" connectionId="0">
    <xmlCellPr id="1" xr6:uid="{00000000-0010-0000-9101-000001000000}" uniqueName="P1071714">
      <xmlPr mapId="1" xpath="/TFI-IZD-KI/INT_1000337/P1071714" xmlDataType="decimal"/>
    </xmlCellPr>
  </singleXmlCell>
  <singleXmlCell id="403" xr6:uid="{00000000-000C-0000-FFFF-FFFF92010000}" r="H19" connectionId="0">
    <xmlCellPr id="1" xr6:uid="{00000000-0010-0000-9201-000001000000}" uniqueName="P1071715">
      <xmlPr mapId="1" xpath="/TFI-IZD-KI/INT_1000337/P1071715" xmlDataType="decimal"/>
    </xmlCellPr>
  </singleXmlCell>
  <singleXmlCell id="404" xr6:uid="{00000000-000C-0000-FFFF-FFFF93010000}" r="I19" connectionId="0">
    <xmlCellPr id="1" xr6:uid="{00000000-0010-0000-9301-000001000000}" uniqueName="P1071716">
      <xmlPr mapId="1" xpath="/TFI-IZD-KI/INT_1000337/P1071716" xmlDataType="decimal"/>
    </xmlCellPr>
  </singleXmlCell>
  <singleXmlCell id="405" xr6:uid="{00000000-000C-0000-FFFF-FFFF94010000}" r="H20" connectionId="0">
    <xmlCellPr id="1" xr6:uid="{00000000-0010-0000-9401-000001000000}" uniqueName="P1071717">
      <xmlPr mapId="1" xpath="/TFI-IZD-KI/INT_1000337/P1071717" xmlDataType="decimal"/>
    </xmlCellPr>
  </singleXmlCell>
  <singleXmlCell id="406" xr6:uid="{00000000-000C-0000-FFFF-FFFF95010000}" r="I20" connectionId="0">
    <xmlCellPr id="1" xr6:uid="{00000000-0010-0000-9501-000001000000}" uniqueName="P1071718">
      <xmlPr mapId="1" xpath="/TFI-IZD-KI/INT_1000337/P1071718" xmlDataType="decimal"/>
    </xmlCellPr>
  </singleXmlCell>
  <singleXmlCell id="407" xr6:uid="{00000000-000C-0000-FFFF-FFFF96010000}" r="H21" connectionId="0">
    <xmlCellPr id="1" xr6:uid="{00000000-0010-0000-9601-000001000000}" uniqueName="P1071719">
      <xmlPr mapId="1" xpath="/TFI-IZD-KI/INT_1000337/P1071719" xmlDataType="decimal"/>
    </xmlCellPr>
  </singleXmlCell>
  <singleXmlCell id="408" xr6:uid="{00000000-000C-0000-FFFF-FFFF97010000}" r="I21" connectionId="0">
    <xmlCellPr id="1" xr6:uid="{00000000-0010-0000-9701-000001000000}" uniqueName="P1071720">
      <xmlPr mapId="1" xpath="/TFI-IZD-KI/INT_1000337/P1071720" xmlDataType="decimal"/>
    </xmlCellPr>
  </singleXmlCell>
  <singleXmlCell id="409" xr6:uid="{00000000-000C-0000-FFFF-FFFF98010000}" r="H22" connectionId="0">
    <xmlCellPr id="1" xr6:uid="{00000000-0010-0000-9801-000001000000}" uniqueName="P1071721">
      <xmlPr mapId="1" xpath="/TFI-IZD-KI/INT_1000337/P1071721" xmlDataType="decimal"/>
    </xmlCellPr>
  </singleXmlCell>
  <singleXmlCell id="410" xr6:uid="{00000000-000C-0000-FFFF-FFFF99010000}" r="I22" connectionId="0">
    <xmlCellPr id="1" xr6:uid="{00000000-0010-0000-9901-000001000000}" uniqueName="P1071722">
      <xmlPr mapId="1" xpath="/TFI-IZD-KI/INT_1000337/P1071722" xmlDataType="decimal"/>
    </xmlCellPr>
  </singleXmlCell>
  <singleXmlCell id="411" xr6:uid="{00000000-000C-0000-FFFF-FFFF9A010000}" r="H23" connectionId="0">
    <xmlCellPr id="1" xr6:uid="{00000000-0010-0000-9A01-000001000000}" uniqueName="P1071723">
      <xmlPr mapId="1" xpath="/TFI-IZD-KI/INT_1000337/P1071723" xmlDataType="decimal"/>
    </xmlCellPr>
  </singleXmlCell>
  <singleXmlCell id="412" xr6:uid="{00000000-000C-0000-FFFF-FFFF9B010000}" r="I23" connectionId="0">
    <xmlCellPr id="1" xr6:uid="{00000000-0010-0000-9B01-000001000000}" uniqueName="P1071724">
      <xmlPr mapId="1" xpath="/TFI-IZD-KI/INT_1000337/P1071724" xmlDataType="decimal"/>
    </xmlCellPr>
  </singleXmlCell>
  <singleXmlCell id="413" xr6:uid="{00000000-000C-0000-FFFF-FFFF9C010000}" r="H25" connectionId="0">
    <xmlCellPr id="1" xr6:uid="{00000000-0010-0000-9C01-000001000000}" uniqueName="P1071725">
      <xmlPr mapId="1" xpath="/TFI-IZD-KI/INT_1000337/P1071725" xmlDataType="decimal"/>
    </xmlCellPr>
  </singleXmlCell>
  <singleXmlCell id="414" xr6:uid="{00000000-000C-0000-FFFF-FFFF9D010000}" r="I25" connectionId="0">
    <xmlCellPr id="1" xr6:uid="{00000000-0010-0000-9D01-000001000000}" uniqueName="P1071726">
      <xmlPr mapId="1" xpath="/TFI-IZD-KI/INT_1000337/P1071726" xmlDataType="decimal"/>
    </xmlCellPr>
  </singleXmlCell>
  <singleXmlCell id="415" xr6:uid="{00000000-000C-0000-FFFF-FFFF9E010000}" r="H26" connectionId="0">
    <xmlCellPr id="1" xr6:uid="{00000000-0010-0000-9E01-000001000000}" uniqueName="P1071727">
      <xmlPr mapId="1" xpath="/TFI-IZD-KI/INT_1000337/P1071727" xmlDataType="decimal"/>
    </xmlCellPr>
  </singleXmlCell>
  <singleXmlCell id="416" xr6:uid="{00000000-000C-0000-FFFF-FFFF9F010000}" r="I26" connectionId="0">
    <xmlCellPr id="1" xr6:uid="{00000000-0010-0000-9F01-000001000000}" uniqueName="P1071728">
      <xmlPr mapId="1" xpath="/TFI-IZD-KI/INT_1000337/P1071728" xmlDataType="decimal"/>
    </xmlCellPr>
  </singleXmlCell>
  <singleXmlCell id="417" xr6:uid="{00000000-000C-0000-FFFF-FFFFA0010000}" r="H27" connectionId="0">
    <xmlCellPr id="1" xr6:uid="{00000000-0010-0000-A001-000001000000}" uniqueName="P1071729">
      <xmlPr mapId="1" xpath="/TFI-IZD-KI/INT_1000337/P1071729" xmlDataType="decimal"/>
    </xmlCellPr>
  </singleXmlCell>
  <singleXmlCell id="418" xr6:uid="{00000000-000C-0000-FFFF-FFFFA1010000}" r="I27" connectionId="0">
    <xmlCellPr id="1" xr6:uid="{00000000-0010-0000-A101-000001000000}" uniqueName="P1071730">
      <xmlPr mapId="1" xpath="/TFI-IZD-KI/INT_1000337/P1071730" xmlDataType="decimal"/>
    </xmlCellPr>
  </singleXmlCell>
  <singleXmlCell id="419" xr6:uid="{00000000-000C-0000-FFFF-FFFFA2010000}" r="H28" connectionId="0">
    <xmlCellPr id="1" xr6:uid="{00000000-0010-0000-A201-000001000000}" uniqueName="P1071731">
      <xmlPr mapId="1" xpath="/TFI-IZD-KI/INT_1000337/P1071731" xmlDataType="decimal"/>
    </xmlCellPr>
  </singleXmlCell>
  <singleXmlCell id="420" xr6:uid="{00000000-000C-0000-FFFF-FFFFA3010000}" r="I28" connectionId="0">
    <xmlCellPr id="1" xr6:uid="{00000000-0010-0000-A301-000001000000}" uniqueName="P1071732">
      <xmlPr mapId="1" xpath="/TFI-IZD-KI/INT_1000337/P1071732" xmlDataType="decimal"/>
    </xmlCellPr>
  </singleXmlCell>
  <singleXmlCell id="421" xr6:uid="{00000000-000C-0000-FFFF-FFFFA4010000}" r="H29" connectionId="0">
    <xmlCellPr id="1" xr6:uid="{00000000-0010-0000-A401-000001000000}" uniqueName="P1071733">
      <xmlPr mapId="1" xpath="/TFI-IZD-KI/INT_1000337/P1071733" xmlDataType="decimal"/>
    </xmlCellPr>
  </singleXmlCell>
  <singleXmlCell id="422" xr6:uid="{00000000-000C-0000-FFFF-FFFFA5010000}" r="I29" connectionId="0">
    <xmlCellPr id="1" xr6:uid="{00000000-0010-0000-A501-000001000000}" uniqueName="P1071734">
      <xmlPr mapId="1" xpath="/TFI-IZD-KI/INT_1000337/P1071734" xmlDataType="decimal"/>
    </xmlCellPr>
  </singleXmlCell>
  <singleXmlCell id="423" xr6:uid="{00000000-000C-0000-FFFF-FFFFA6010000}" r="H30" connectionId="0">
    <xmlCellPr id="1" xr6:uid="{00000000-0010-0000-A601-000001000000}" uniqueName="P1071735">
      <xmlPr mapId="1" xpath="/TFI-IZD-KI/INT_1000337/P1071735" xmlDataType="decimal"/>
    </xmlCellPr>
  </singleXmlCell>
  <singleXmlCell id="424" xr6:uid="{00000000-000C-0000-FFFF-FFFFA7010000}" r="I30" connectionId="0">
    <xmlCellPr id="1" xr6:uid="{00000000-0010-0000-A701-000001000000}" uniqueName="P1071736">
      <xmlPr mapId="1" xpath="/TFI-IZD-KI/INT_1000337/P1071736" xmlDataType="decimal"/>
    </xmlCellPr>
  </singleXmlCell>
  <singleXmlCell id="425" xr6:uid="{00000000-000C-0000-FFFF-FFFFA8010000}" r="H31" connectionId="0">
    <xmlCellPr id="1" xr6:uid="{00000000-0010-0000-A801-000001000000}" uniqueName="P1071737">
      <xmlPr mapId="1" xpath="/TFI-IZD-KI/INT_1000337/P1071737" xmlDataType="decimal"/>
    </xmlCellPr>
  </singleXmlCell>
  <singleXmlCell id="426" xr6:uid="{00000000-000C-0000-FFFF-FFFFA9010000}" r="I31" connectionId="0">
    <xmlCellPr id="1" xr6:uid="{00000000-0010-0000-A901-000001000000}" uniqueName="P1071738">
      <xmlPr mapId="1" xpath="/TFI-IZD-KI/INT_1000337/P1071738" xmlDataType="decimal"/>
    </xmlCellPr>
  </singleXmlCell>
  <singleXmlCell id="427" xr6:uid="{00000000-000C-0000-FFFF-FFFFAA010000}" r="H32" connectionId="0">
    <xmlCellPr id="1" xr6:uid="{00000000-0010-0000-AA01-000001000000}" uniqueName="P1071739">
      <xmlPr mapId="1" xpath="/TFI-IZD-KI/INT_1000337/P1071739" xmlDataType="decimal"/>
    </xmlCellPr>
  </singleXmlCell>
  <singleXmlCell id="428" xr6:uid="{00000000-000C-0000-FFFF-FFFFAB010000}" r="I32" connectionId="0">
    <xmlCellPr id="1" xr6:uid="{00000000-0010-0000-AB01-000001000000}" uniqueName="P1071740">
      <xmlPr mapId="1" xpath="/TFI-IZD-KI/INT_1000337/P1071740" xmlDataType="decimal"/>
    </xmlCellPr>
  </singleXmlCell>
  <singleXmlCell id="429" xr6:uid="{00000000-000C-0000-FFFF-FFFFAC010000}" r="H33" connectionId="0">
    <xmlCellPr id="1" xr6:uid="{00000000-0010-0000-AC01-000001000000}" uniqueName="P1071741">
      <xmlPr mapId="1" xpath="/TFI-IZD-KI/INT_1000337/P1071741" xmlDataType="decimal"/>
    </xmlCellPr>
  </singleXmlCell>
  <singleXmlCell id="430" xr6:uid="{00000000-000C-0000-FFFF-FFFFAD010000}" r="I33" connectionId="0">
    <xmlCellPr id="1" xr6:uid="{00000000-0010-0000-AD01-000001000000}" uniqueName="P1071742">
      <xmlPr mapId="1" xpath="/TFI-IZD-KI/INT_1000337/P1071742" xmlDataType="decimal"/>
    </xmlCellPr>
  </singleXmlCell>
  <singleXmlCell id="431" xr6:uid="{00000000-000C-0000-FFFF-FFFFAE010000}" r="H34" connectionId="0">
    <xmlCellPr id="1" xr6:uid="{00000000-0010-0000-AE01-000001000000}" uniqueName="P1071743">
      <xmlPr mapId="1" xpath="/TFI-IZD-KI/INT_1000337/P1071743" xmlDataType="decimal"/>
    </xmlCellPr>
  </singleXmlCell>
  <singleXmlCell id="432" xr6:uid="{00000000-000C-0000-FFFF-FFFFAF010000}" r="I34" connectionId="0">
    <xmlCellPr id="1" xr6:uid="{00000000-0010-0000-AF01-000001000000}" uniqueName="P1071744">
      <xmlPr mapId="1" xpath="/TFI-IZD-KI/INT_1000337/P1071744" xmlDataType="decimal"/>
    </xmlCellPr>
  </singleXmlCell>
  <singleXmlCell id="433" xr6:uid="{00000000-000C-0000-FFFF-FFFFB0010000}" r="H35" connectionId="0">
    <xmlCellPr id="1" xr6:uid="{00000000-0010-0000-B001-000001000000}" uniqueName="P1071745">
      <xmlPr mapId="1" xpath="/TFI-IZD-KI/INT_1000337/P1071745" xmlDataType="decimal"/>
    </xmlCellPr>
  </singleXmlCell>
  <singleXmlCell id="434" xr6:uid="{00000000-000C-0000-FFFF-FFFFB1010000}" r="I35" connectionId="0">
    <xmlCellPr id="1" xr6:uid="{00000000-0010-0000-B101-000001000000}" uniqueName="P1071746">
      <xmlPr mapId="1" xpath="/TFI-IZD-KI/INT_1000337/P1071746" xmlDataType="decimal"/>
    </xmlCellPr>
  </singleXmlCell>
  <singleXmlCell id="435" xr6:uid="{00000000-000C-0000-FFFF-FFFFB2010000}" r="H36" connectionId="0">
    <xmlCellPr id="1" xr6:uid="{00000000-0010-0000-B201-000001000000}" uniqueName="P1071747">
      <xmlPr mapId="1" xpath="/TFI-IZD-KI/INT_1000337/P1071747" xmlDataType="decimal"/>
    </xmlCellPr>
  </singleXmlCell>
  <singleXmlCell id="436" xr6:uid="{00000000-000C-0000-FFFF-FFFFB3010000}" r="I36" connectionId="0">
    <xmlCellPr id="1" xr6:uid="{00000000-0010-0000-B301-000001000000}" uniqueName="P1071748">
      <xmlPr mapId="1" xpath="/TFI-IZD-KI/INT_1000337/P1071748" xmlDataType="decimal"/>
    </xmlCellPr>
  </singleXmlCell>
  <singleXmlCell id="437" xr6:uid="{00000000-000C-0000-FFFF-FFFFB4010000}" r="H37" connectionId="0">
    <xmlCellPr id="1" xr6:uid="{00000000-0010-0000-B401-000001000000}" uniqueName="P1071749">
      <xmlPr mapId="1" xpath="/TFI-IZD-KI/INT_1000337/P1071749" xmlDataType="decimal"/>
    </xmlCellPr>
  </singleXmlCell>
  <singleXmlCell id="438" xr6:uid="{00000000-000C-0000-FFFF-FFFFB5010000}" r="I37" connectionId="0">
    <xmlCellPr id="1" xr6:uid="{00000000-0010-0000-B501-000001000000}" uniqueName="P1071750">
      <xmlPr mapId="1" xpath="/TFI-IZD-KI/INT_1000337/P1071750" xmlDataType="decimal"/>
    </xmlCellPr>
  </singleXmlCell>
  <singleXmlCell id="439" xr6:uid="{00000000-000C-0000-FFFF-FFFFB6010000}" r="H38" connectionId="0">
    <xmlCellPr id="1" xr6:uid="{00000000-0010-0000-B601-000001000000}" uniqueName="P1071751">
      <xmlPr mapId="1" xpath="/TFI-IZD-KI/INT_1000337/P1071751" xmlDataType="decimal"/>
    </xmlCellPr>
  </singleXmlCell>
  <singleXmlCell id="440" xr6:uid="{00000000-000C-0000-FFFF-FFFFB7010000}" r="I38" connectionId="0">
    <xmlCellPr id="1" xr6:uid="{00000000-0010-0000-B701-000001000000}" uniqueName="P1071752">
      <xmlPr mapId="1" xpath="/TFI-IZD-KI/INT_1000337/P1071752" xmlDataType="decimal"/>
    </xmlCellPr>
  </singleXmlCell>
  <singleXmlCell id="441" xr6:uid="{00000000-000C-0000-FFFF-FFFFB8010000}" r="H39" connectionId="0">
    <xmlCellPr id="1" xr6:uid="{00000000-0010-0000-B801-000001000000}" uniqueName="P1071753">
      <xmlPr mapId="1" xpath="/TFI-IZD-KI/INT_1000337/P1071753" xmlDataType="decimal"/>
    </xmlCellPr>
  </singleXmlCell>
  <singleXmlCell id="442" xr6:uid="{00000000-000C-0000-FFFF-FFFFB9010000}" r="I39" connectionId="0">
    <xmlCellPr id="1" xr6:uid="{00000000-0010-0000-B901-000001000000}" uniqueName="P1071754">
      <xmlPr mapId="1" xpath="/TFI-IZD-KI/INT_1000337/P1071754" xmlDataType="decimal"/>
    </xmlCellPr>
  </singleXmlCell>
  <singleXmlCell id="443" xr6:uid="{00000000-000C-0000-FFFF-FFFFBA010000}" r="H40" connectionId="0">
    <xmlCellPr id="1" xr6:uid="{00000000-0010-0000-BA01-000001000000}" uniqueName="P1071755">
      <xmlPr mapId="1" xpath="/TFI-IZD-KI/INT_1000337/P1071755" xmlDataType="decimal"/>
    </xmlCellPr>
  </singleXmlCell>
  <singleXmlCell id="444" xr6:uid="{00000000-000C-0000-FFFF-FFFFBB010000}" r="I40" connectionId="0">
    <xmlCellPr id="1" xr6:uid="{00000000-0010-0000-BB01-000001000000}" uniqueName="P1071756">
      <xmlPr mapId="1" xpath="/TFI-IZD-KI/INT_1000337/P1071756" xmlDataType="decimal"/>
    </xmlCellPr>
  </singleXmlCell>
  <singleXmlCell id="445" xr6:uid="{00000000-000C-0000-FFFF-FFFFBC010000}" r="H41" connectionId="0">
    <xmlCellPr id="1" xr6:uid="{00000000-0010-0000-BC01-000001000000}" uniqueName="P1071757">
      <xmlPr mapId="1" xpath="/TFI-IZD-KI/INT_1000337/P1071757" xmlDataType="decimal"/>
    </xmlCellPr>
  </singleXmlCell>
  <singleXmlCell id="446" xr6:uid="{00000000-000C-0000-FFFF-FFFFBD010000}" r="I41" connectionId="0">
    <xmlCellPr id="1" xr6:uid="{00000000-0010-0000-BD01-000001000000}" uniqueName="P1071758">
      <xmlPr mapId="1" xpath="/TFI-IZD-KI/INT_1000337/P1071758" xmlDataType="decimal"/>
    </xmlCellPr>
  </singleXmlCell>
  <singleXmlCell id="447" xr6:uid="{00000000-000C-0000-FFFF-FFFFBE010000}" r="H42" connectionId="0">
    <xmlCellPr id="1" xr6:uid="{00000000-0010-0000-BE01-000001000000}" uniqueName="P1071759">
      <xmlPr mapId="1" xpath="/TFI-IZD-KI/INT_1000337/P1071759" xmlDataType="decimal"/>
    </xmlCellPr>
  </singleXmlCell>
  <singleXmlCell id="448" xr6:uid="{00000000-000C-0000-FFFF-FFFFBF010000}" r="I42" connectionId="0">
    <xmlCellPr id="1" xr6:uid="{00000000-0010-0000-BF01-000001000000}" uniqueName="P1071760">
      <xmlPr mapId="1" xpath="/TFI-IZD-KI/INT_1000337/P1071760" xmlDataType="decimal"/>
    </xmlCellPr>
  </singleXmlCell>
  <singleXmlCell id="449" xr6:uid="{00000000-000C-0000-FFFF-FFFFC0010000}" r="H43" connectionId="0">
    <xmlCellPr id="1" xr6:uid="{00000000-0010-0000-C001-000001000000}" uniqueName="P1071761">
      <xmlPr mapId="1" xpath="/TFI-IZD-KI/INT_1000337/P1071761" xmlDataType="decimal"/>
    </xmlCellPr>
  </singleXmlCell>
  <singleXmlCell id="450" xr6:uid="{00000000-000C-0000-FFFF-FFFFC1010000}" r="I43" connectionId="0">
    <xmlCellPr id="1" xr6:uid="{00000000-0010-0000-C101-000001000000}" uniqueName="P1071762">
      <xmlPr mapId="1" xpath="/TFI-IZD-KI/INT_1000337/P1071762" xmlDataType="decimal"/>
    </xmlCellPr>
  </singleXmlCell>
  <singleXmlCell id="453" xr6:uid="{00000000-000C-0000-FFFF-FFFFC2010000}" r="H44" connectionId="0">
    <xmlCellPr id="1" xr6:uid="{00000000-0010-0000-C201-000001000000}" uniqueName="P1071763">
      <xmlPr mapId="1" xpath="/TFI-IZD-KI/INT_1000337/P1071763" xmlDataType="decimal"/>
    </xmlCellPr>
  </singleXmlCell>
  <singleXmlCell id="454" xr6:uid="{00000000-000C-0000-FFFF-FFFFC3010000}" r="I44" connectionId="0">
    <xmlCellPr id="1" xr6:uid="{00000000-0010-0000-C301-000001000000}" uniqueName="P1071764">
      <xmlPr mapId="1" xpath="/TFI-IZD-KI/INT_1000337/P1071764" xmlDataType="decimal"/>
    </xmlCellPr>
  </singleXmlCell>
  <singleXmlCell id="455" xr6:uid="{00000000-000C-0000-FFFF-FFFFC4010000}" r="H46" connectionId="0">
    <xmlCellPr id="1" xr6:uid="{00000000-0010-0000-C401-000001000000}" uniqueName="P1071765">
      <xmlPr mapId="1" xpath="/TFI-IZD-KI/INT_1000337/P1071765" xmlDataType="decimal"/>
    </xmlCellPr>
  </singleXmlCell>
  <singleXmlCell id="456" xr6:uid="{00000000-000C-0000-FFFF-FFFFC5010000}" r="I46" connectionId="0">
    <xmlCellPr id="1" xr6:uid="{00000000-0010-0000-C501-000001000000}" uniqueName="P1071766">
      <xmlPr mapId="1" xpath="/TFI-IZD-KI/INT_1000337/P1071766" xmlDataType="decimal"/>
    </xmlCellPr>
  </singleXmlCell>
  <singleXmlCell id="457" xr6:uid="{00000000-000C-0000-FFFF-FFFFC6010000}" r="H47" connectionId="0">
    <xmlCellPr id="1" xr6:uid="{00000000-0010-0000-C601-000001000000}" uniqueName="P1071767">
      <xmlPr mapId="1" xpath="/TFI-IZD-KI/INT_1000337/P1071767" xmlDataType="decimal"/>
    </xmlCellPr>
  </singleXmlCell>
  <singleXmlCell id="458" xr6:uid="{00000000-000C-0000-FFFF-FFFFC7010000}" r="I47" connectionId="0">
    <xmlCellPr id="1" xr6:uid="{00000000-0010-0000-C701-000001000000}" uniqueName="P1071768">
      <xmlPr mapId="1" xpath="/TFI-IZD-KI/INT_1000337/P1071768" xmlDataType="decimal"/>
    </xmlCellPr>
  </singleXmlCell>
  <singleXmlCell id="459" xr6:uid="{00000000-000C-0000-FFFF-FFFFC8010000}" r="H48" connectionId="0">
    <xmlCellPr id="1" xr6:uid="{00000000-0010-0000-C801-000001000000}" uniqueName="P1071769">
      <xmlPr mapId="1" xpath="/TFI-IZD-KI/INT_1000337/P1071769" xmlDataType="decimal"/>
    </xmlCellPr>
  </singleXmlCell>
  <singleXmlCell id="460" xr6:uid="{00000000-000C-0000-FFFF-FFFFC9010000}" r="I48" connectionId="0">
    <xmlCellPr id="1" xr6:uid="{00000000-0010-0000-C901-000001000000}" uniqueName="P1071770">
      <xmlPr mapId="1" xpath="/TFI-IZD-KI/INT_1000337/P1071770" xmlDataType="decimal"/>
    </xmlCellPr>
  </singleXmlCell>
  <singleXmlCell id="461" xr6:uid="{00000000-000C-0000-FFFF-FFFFCA010000}" r="H49" connectionId="0">
    <xmlCellPr id="1" xr6:uid="{00000000-0010-0000-CA01-000001000000}" uniqueName="P1071771">
      <xmlPr mapId="1" xpath="/TFI-IZD-KI/INT_1000337/P1071771" xmlDataType="decimal"/>
    </xmlCellPr>
  </singleXmlCell>
  <singleXmlCell id="462" xr6:uid="{00000000-000C-0000-FFFF-FFFFCB010000}" r="I49" connectionId="0">
    <xmlCellPr id="1" xr6:uid="{00000000-0010-0000-CB01-000001000000}" uniqueName="P1071772">
      <xmlPr mapId="1" xpath="/TFI-IZD-KI/INT_1000337/P1071772" xmlDataType="decimal"/>
    </xmlCellPr>
  </singleXmlCell>
  <singleXmlCell id="463" xr6:uid="{00000000-000C-0000-FFFF-FFFFCC010000}" r="H50" connectionId="0">
    <xmlCellPr id="1" xr6:uid="{00000000-0010-0000-CC01-000001000000}" uniqueName="P1071773">
      <xmlPr mapId="1" xpath="/TFI-IZD-KI/INT_1000337/P1071773" xmlDataType="decimal"/>
    </xmlCellPr>
  </singleXmlCell>
  <singleXmlCell id="464" xr6:uid="{00000000-000C-0000-FFFF-FFFFCD010000}" r="I50" connectionId="0">
    <xmlCellPr id="1" xr6:uid="{00000000-0010-0000-CD01-000001000000}" uniqueName="P1071774">
      <xmlPr mapId="1" xpath="/TFI-IZD-KI/INT_1000337/P1071774" xmlDataType="decimal"/>
    </xmlCellPr>
  </singleXmlCell>
  <singleXmlCell id="465" xr6:uid="{00000000-000C-0000-FFFF-FFFFCE010000}" r="H51" connectionId="0">
    <xmlCellPr id="1" xr6:uid="{00000000-0010-0000-CE01-000001000000}" uniqueName="P1071775">
      <xmlPr mapId="1" xpath="/TFI-IZD-KI/INT_1000337/P1071775" xmlDataType="decimal"/>
    </xmlCellPr>
  </singleXmlCell>
  <singleXmlCell id="466" xr6:uid="{00000000-000C-0000-FFFF-FFFFCF010000}" r="I51" connectionId="0">
    <xmlCellPr id="1" xr6:uid="{00000000-0010-0000-CF01-000001000000}" uniqueName="P1071776">
      <xmlPr mapId="1" xpath="/TFI-IZD-KI/INT_1000337/P1071776" xmlDataType="decimal"/>
    </xmlCellPr>
  </singleXmlCell>
  <singleXmlCell id="467" xr6:uid="{00000000-000C-0000-FFFF-FFFFD0010000}" r="H53" connectionId="0">
    <xmlCellPr id="1" xr6:uid="{00000000-0010-0000-D001-000001000000}" uniqueName="P1071777">
      <xmlPr mapId="1" xpath="/TFI-IZD-KI/INT_1000337/P1071777" xmlDataType="decimal"/>
    </xmlCellPr>
  </singleXmlCell>
  <singleXmlCell id="468" xr6:uid="{00000000-000C-0000-FFFF-FFFFD1010000}" r="I53" connectionId="0">
    <xmlCellPr id="1" xr6:uid="{00000000-0010-0000-D101-000001000000}" uniqueName="P1071778">
      <xmlPr mapId="1" xpath="/TFI-IZD-KI/INT_1000337/P1071778" xmlDataType="decimal"/>
    </xmlCellPr>
  </singleXmlCell>
  <singleXmlCell id="469" xr6:uid="{00000000-000C-0000-FFFF-FFFFD2010000}" r="H54" connectionId="0">
    <xmlCellPr id="1" xr6:uid="{00000000-0010-0000-D201-000001000000}" uniqueName="P1071779">
      <xmlPr mapId="1" xpath="/TFI-IZD-KI/INT_1000337/P1071779" xmlDataType="decimal"/>
    </xmlCellPr>
  </singleXmlCell>
  <singleXmlCell id="470" xr6:uid="{00000000-000C-0000-FFFF-FFFFD3010000}" r="I54" connectionId="0">
    <xmlCellPr id="1" xr6:uid="{00000000-0010-0000-D301-000001000000}" uniqueName="P1071780">
      <xmlPr mapId="1" xpath="/TFI-IZD-KI/INT_1000337/P1071780" xmlDataType="decimal"/>
    </xmlCellPr>
  </singleXmlCell>
  <singleXmlCell id="471" xr6:uid="{00000000-000C-0000-FFFF-FFFFD4010000}" r="H55" connectionId="0">
    <xmlCellPr id="1" xr6:uid="{00000000-0010-0000-D401-000001000000}" uniqueName="P1071781">
      <xmlPr mapId="1" xpath="/TFI-IZD-KI/INT_1000337/P1071781" xmlDataType="decimal"/>
    </xmlCellPr>
  </singleXmlCell>
  <singleXmlCell id="472" xr6:uid="{00000000-000C-0000-FFFF-FFFFD5010000}" r="I55" connectionId="0">
    <xmlCellPr id="1" xr6:uid="{00000000-0010-0000-D501-000001000000}" uniqueName="P1071782">
      <xmlPr mapId="1" xpath="/TFI-IZD-KI/INT_1000337/P1071782" xmlDataType="decimal"/>
    </xmlCellPr>
  </singleXmlCell>
  <singleXmlCell id="473" xr6:uid="{00000000-000C-0000-FFFF-FFFFD6010000}" r="H56" connectionId="0">
    <xmlCellPr id="1" xr6:uid="{00000000-0010-0000-D601-000001000000}" uniqueName="P1071783">
      <xmlPr mapId="1" xpath="/TFI-IZD-KI/INT_1000337/P1071783" xmlDataType="decimal"/>
    </xmlCellPr>
  </singleXmlCell>
  <singleXmlCell id="474" xr6:uid="{00000000-000C-0000-FFFF-FFFFD7010000}" r="I56" connectionId="0">
    <xmlCellPr id="1" xr6:uid="{00000000-0010-0000-D701-000001000000}" uniqueName="P1071784">
      <xmlPr mapId="1" xpath="/TFI-IZD-KI/INT_1000337/P1071784" xmlDataType="decimal"/>
    </xmlCellPr>
  </singleXmlCell>
  <singleXmlCell id="475" xr6:uid="{00000000-000C-0000-FFFF-FFFFD8010000}" r="H57" connectionId="0">
    <xmlCellPr id="1" xr6:uid="{00000000-0010-0000-D801-000001000000}" uniqueName="P1071785">
      <xmlPr mapId="1" xpath="/TFI-IZD-KI/INT_1000337/P1071785" xmlDataType="decimal"/>
    </xmlCellPr>
  </singleXmlCell>
  <singleXmlCell id="476" xr6:uid="{00000000-000C-0000-FFFF-FFFFD9010000}" r="I57" connectionId="0">
    <xmlCellPr id="1" xr6:uid="{00000000-0010-0000-D901-000001000000}" uniqueName="P1071786">
      <xmlPr mapId="1" xpath="/TFI-IZD-KI/INT_1000337/P1071786" xmlDataType="decimal"/>
    </xmlCellPr>
  </singleXmlCell>
  <singleXmlCell id="477" xr6:uid="{00000000-000C-0000-FFFF-FFFFDA010000}" r="H58" connectionId="0">
    <xmlCellPr id="1" xr6:uid="{00000000-0010-0000-DA01-000001000000}" uniqueName="P1071787">
      <xmlPr mapId="1" xpath="/TFI-IZD-KI/INT_1000337/P1071787" xmlDataType="decimal"/>
    </xmlCellPr>
  </singleXmlCell>
  <singleXmlCell id="478" xr6:uid="{00000000-000C-0000-FFFF-FFFFDB010000}" r="I58" connectionId="0">
    <xmlCellPr id="1" xr6:uid="{00000000-0010-0000-DB01-000001000000}" uniqueName="P1071788">
      <xmlPr mapId="1" xpath="/TFI-IZD-KI/INT_1000337/P1071788" xmlDataType="decimal"/>
    </xmlCellPr>
  </singleXmlCell>
  <singleXmlCell id="479" xr6:uid="{00000000-000C-0000-FFFF-FFFFDC010000}" r="H59" connectionId="0">
    <xmlCellPr id="1" xr6:uid="{00000000-0010-0000-DC01-000001000000}" uniqueName="P1071789">
      <xmlPr mapId="1" xpath="/TFI-IZD-KI/INT_1000337/P1071789" xmlDataType="decimal"/>
    </xmlCellPr>
  </singleXmlCell>
  <singleXmlCell id="480" xr6:uid="{00000000-000C-0000-FFFF-FFFFDD010000}" r="I59" connectionId="0">
    <xmlCellPr id="1" xr6:uid="{00000000-0010-0000-DD01-000001000000}" uniqueName="P1071790">
      <xmlPr mapId="1" xpath="/TFI-IZD-KI/INT_1000337/P1071790" xmlDataType="decimal"/>
    </xmlCellPr>
  </singleXmlCell>
  <singleXmlCell id="481" xr6:uid="{00000000-000C-0000-FFFF-FFFFDE010000}" r="H60" connectionId="0">
    <xmlCellPr id="1" xr6:uid="{00000000-0010-0000-DE01-000001000000}" uniqueName="P1071791">
      <xmlPr mapId="1" xpath="/TFI-IZD-KI/INT_1000337/P1071791" xmlDataType="decimal"/>
    </xmlCellPr>
  </singleXmlCell>
  <singleXmlCell id="482" xr6:uid="{00000000-000C-0000-FFFF-FFFFDF010000}" r="I60" connectionId="0">
    <xmlCellPr id="1" xr6:uid="{00000000-0010-0000-DF01-000001000000}" uniqueName="P1071792">
      <xmlPr mapId="1" xpath="/TFI-IZD-KI/INT_1000337/P1071792" xmlDataType="decimal"/>
    </xmlCellPr>
  </singleXmlCell>
  <singleXmlCell id="483" xr6:uid="{00000000-000C-0000-FFFF-FFFFE0010000}" r="H61" connectionId="0">
    <xmlCellPr id="1" xr6:uid="{00000000-0010-0000-E001-000001000000}" uniqueName="P1071793">
      <xmlPr mapId="1" xpath="/TFI-IZD-KI/INT_1000337/P1071793" xmlDataType="decimal"/>
    </xmlCellPr>
  </singleXmlCell>
  <singleXmlCell id="484" xr6:uid="{00000000-000C-0000-FFFF-FFFFE1010000}" r="I61" connectionId="0">
    <xmlCellPr id="1" xr6:uid="{00000000-0010-0000-E101-000001000000}" uniqueName="P1071794">
      <xmlPr mapId="1" xpath="/TFI-IZD-KI/INT_1000337/P1071794" xmlDataType="decimal"/>
    </xmlCellPr>
  </singleXmlCell>
  <singleXmlCell id="485" xr6:uid="{00000000-000C-0000-FFFF-FFFFE2010000}" r="H62" connectionId="0">
    <xmlCellPr id="1" xr6:uid="{00000000-0010-0000-E201-000001000000}" uniqueName="P1071795">
      <xmlPr mapId="1" xpath="/TFI-IZD-KI/INT_1000337/P1071795" xmlDataType="decimal"/>
    </xmlCellPr>
  </singleXmlCell>
  <singleXmlCell id="486" xr6:uid="{00000000-000C-0000-FFFF-FFFFE3010000}" r="I62" connectionId="0">
    <xmlCellPr id="1" xr6:uid="{00000000-0010-0000-E301-000001000000}" uniqueName="P1071796">
      <xmlPr mapId="1" xpath="/TFI-IZD-KI/INT_1000337/P1071796" xmlDataType="decimal"/>
    </xmlCellPr>
  </singleXmlCell>
  <singleXmlCell id="487" xr6:uid="{00000000-000C-0000-FFFF-FFFFE4010000}" r="H63" connectionId="0">
    <xmlCellPr id="1" xr6:uid="{00000000-0010-0000-E401-000001000000}" uniqueName="P1071797">
      <xmlPr mapId="1" xpath="/TFI-IZD-KI/INT_1000337/P1071797" xmlDataType="decimal"/>
    </xmlCellPr>
  </singleXmlCell>
  <singleXmlCell id="488" xr6:uid="{00000000-000C-0000-FFFF-FFFFE5010000}" r="I63" connectionId="0">
    <xmlCellPr id="1" xr6:uid="{00000000-0010-0000-E501-000001000000}" uniqueName="P1071798">
      <xmlPr mapId="1" xpath="/TFI-IZD-KI/INT_1000337/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89" xr6:uid="{00000000-000C-0000-FFFF-FFFFE6010000}" r="E6" connectionId="0">
    <xmlCellPr id="1" xr6:uid="{00000000-0010-0000-E601-000001000000}" uniqueName="P1071799">
      <xmlPr mapId="1" xpath="/TFI-IZD-KI/IPK-KI_1000338/P1071799" xmlDataType="decimal"/>
    </xmlCellPr>
  </singleXmlCell>
  <singleXmlCell id="490" xr6:uid="{00000000-000C-0000-FFFF-FFFFE7010000}" r="F6" connectionId="0">
    <xmlCellPr id="1" xr6:uid="{00000000-0010-0000-E701-000001000000}" uniqueName="P1071800">
      <xmlPr mapId="1" xpath="/TFI-IZD-KI/IPK-KI_1000338/P1071800" xmlDataType="decimal"/>
    </xmlCellPr>
  </singleXmlCell>
  <singleXmlCell id="491" xr6:uid="{00000000-000C-0000-FFFF-FFFFE8010000}" r="G6" connectionId="0">
    <xmlCellPr id="1" xr6:uid="{00000000-0010-0000-E801-000001000000}" uniqueName="P1071801">
      <xmlPr mapId="1" xpath="/TFI-IZD-KI/IPK-KI_1000338/P1071801" xmlDataType="decimal"/>
    </xmlCellPr>
  </singleXmlCell>
  <singleXmlCell id="492" xr6:uid="{00000000-000C-0000-FFFF-FFFFE9010000}" r="H6" connectionId="0">
    <xmlCellPr id="1" xr6:uid="{00000000-0010-0000-E901-000001000000}" uniqueName="P1071802">
      <xmlPr mapId="1" xpath="/TFI-IZD-KI/IPK-KI_1000338/P1071802" xmlDataType="decimal"/>
    </xmlCellPr>
  </singleXmlCell>
  <singleXmlCell id="493" xr6:uid="{00000000-000C-0000-FFFF-FFFFEA010000}" r="I6" connectionId="0">
    <xmlCellPr id="1" xr6:uid="{00000000-0010-0000-EA01-000001000000}" uniqueName="P1071803">
      <xmlPr mapId="1" xpath="/TFI-IZD-KI/IPK-KI_1000338/P1071803" xmlDataType="decimal"/>
    </xmlCellPr>
  </singleXmlCell>
  <singleXmlCell id="494" xr6:uid="{00000000-000C-0000-FFFF-FFFFEB010000}" r="J6" connectionId="0">
    <xmlCellPr id="1" xr6:uid="{00000000-0010-0000-EB01-000001000000}" uniqueName="P1071804">
      <xmlPr mapId="1" xpath="/TFI-IZD-KI/IPK-KI_1000338/P1071804" xmlDataType="decimal"/>
    </xmlCellPr>
  </singleXmlCell>
  <singleXmlCell id="495" xr6:uid="{00000000-000C-0000-FFFF-FFFFEC010000}" r="K6" connectionId="0">
    <xmlCellPr id="1" xr6:uid="{00000000-0010-0000-EC01-000001000000}" uniqueName="P1071805">
      <xmlPr mapId="1" xpath="/TFI-IZD-KI/IPK-KI_1000338/P1071805" xmlDataType="decimal"/>
    </xmlCellPr>
  </singleXmlCell>
  <singleXmlCell id="496" xr6:uid="{00000000-000C-0000-FFFF-FFFFED010000}" r="L6" connectionId="0">
    <xmlCellPr id="1" xr6:uid="{00000000-0010-0000-ED01-000001000000}" uniqueName="P1071806">
      <xmlPr mapId="1" xpath="/TFI-IZD-KI/IPK-KI_1000338/P1071806" xmlDataType="decimal"/>
    </xmlCellPr>
  </singleXmlCell>
  <singleXmlCell id="497" xr6:uid="{00000000-000C-0000-FFFF-FFFFEE010000}" r="M6" connectionId="0">
    <xmlCellPr id="1" xr6:uid="{00000000-0010-0000-EE01-000001000000}" uniqueName="P1071807">
      <xmlPr mapId="1" xpath="/TFI-IZD-KI/IPK-KI_1000338/P1071807" xmlDataType="decimal"/>
    </xmlCellPr>
  </singleXmlCell>
  <singleXmlCell id="498" xr6:uid="{00000000-000C-0000-FFFF-FFFFEF010000}" r="N6" connectionId="0">
    <xmlCellPr id="1" xr6:uid="{00000000-0010-0000-EF01-000001000000}" uniqueName="P1071808">
      <xmlPr mapId="1" xpath="/TFI-IZD-KI/IPK-KI_1000338/P1071808" xmlDataType="decimal"/>
    </xmlCellPr>
  </singleXmlCell>
  <singleXmlCell id="499" xr6:uid="{00000000-000C-0000-FFFF-FFFFF0010000}" r="O6" connectionId="0">
    <xmlCellPr id="1" xr6:uid="{00000000-0010-0000-F001-000001000000}" uniqueName="P1071809">
      <xmlPr mapId="1" xpath="/TFI-IZD-KI/IPK-KI_1000338/P1071809" xmlDataType="decimal"/>
    </xmlCellPr>
  </singleXmlCell>
  <singleXmlCell id="500" xr6:uid="{00000000-000C-0000-FFFF-FFFFF1010000}" r="P6" connectionId="0">
    <xmlCellPr id="1" xr6:uid="{00000000-0010-0000-F101-000001000000}" uniqueName="P1071810">
      <xmlPr mapId="1" xpath="/TFI-IZD-KI/IPK-KI_1000338/P1071810" xmlDataType="decimal"/>
    </xmlCellPr>
  </singleXmlCell>
  <singleXmlCell id="501" xr6:uid="{00000000-000C-0000-FFFF-FFFFF2010000}" r="Q6" connectionId="0">
    <xmlCellPr id="1" xr6:uid="{00000000-0010-0000-F201-000001000000}" uniqueName="P1071811">
      <xmlPr mapId="1" xpath="/TFI-IZD-KI/IPK-KI_1000338/P1071811" xmlDataType="decimal"/>
    </xmlCellPr>
  </singleXmlCell>
  <singleXmlCell id="502" xr6:uid="{00000000-000C-0000-FFFF-FFFFF3010000}" r="R6" connectionId="0">
    <xmlCellPr id="1" xr6:uid="{00000000-0010-0000-F301-000001000000}" uniqueName="P1071812">
      <xmlPr mapId="1" xpath="/TFI-IZD-KI/IPK-KI_1000338/P1071812" xmlDataType="decimal"/>
    </xmlCellPr>
  </singleXmlCell>
  <singleXmlCell id="503" xr6:uid="{00000000-000C-0000-FFFF-FFFFF4010000}" r="E7" connectionId="0">
    <xmlCellPr id="1" xr6:uid="{00000000-0010-0000-F401-000001000000}" uniqueName="P1071813">
      <xmlPr mapId="1" xpath="/TFI-IZD-KI/IPK-KI_1000338/P1071813" xmlDataType="decimal"/>
    </xmlCellPr>
  </singleXmlCell>
  <singleXmlCell id="504" xr6:uid="{00000000-000C-0000-FFFF-FFFFF5010000}" r="F7" connectionId="0">
    <xmlCellPr id="1" xr6:uid="{00000000-0010-0000-F501-000001000000}" uniqueName="P1071814">
      <xmlPr mapId="1" xpath="/TFI-IZD-KI/IPK-KI_1000338/P1071814" xmlDataType="decimal"/>
    </xmlCellPr>
  </singleXmlCell>
  <singleXmlCell id="505" xr6:uid="{00000000-000C-0000-FFFF-FFFFF6010000}" r="G7" connectionId="0">
    <xmlCellPr id="1" xr6:uid="{00000000-0010-0000-F601-000001000000}" uniqueName="P1071815">
      <xmlPr mapId="1" xpath="/TFI-IZD-KI/IPK-KI_1000338/P1071815" xmlDataType="decimal"/>
    </xmlCellPr>
  </singleXmlCell>
  <singleXmlCell id="506" xr6:uid="{00000000-000C-0000-FFFF-FFFFF7010000}" r="H7" connectionId="0">
    <xmlCellPr id="1" xr6:uid="{00000000-0010-0000-F701-000001000000}" uniqueName="P1071816">
      <xmlPr mapId="1" xpath="/TFI-IZD-KI/IPK-KI_1000338/P1071816" xmlDataType="decimal"/>
    </xmlCellPr>
  </singleXmlCell>
  <singleXmlCell id="507" xr6:uid="{00000000-000C-0000-FFFF-FFFFF8010000}" r="I7" connectionId="0">
    <xmlCellPr id="1" xr6:uid="{00000000-0010-0000-F801-000001000000}" uniqueName="P1071817">
      <xmlPr mapId="1" xpath="/TFI-IZD-KI/IPK-KI_1000338/P1071817" xmlDataType="decimal"/>
    </xmlCellPr>
  </singleXmlCell>
  <singleXmlCell id="508" xr6:uid="{00000000-000C-0000-FFFF-FFFFF9010000}" r="J7" connectionId="0">
    <xmlCellPr id="1" xr6:uid="{00000000-0010-0000-F901-000001000000}" uniqueName="P1071818">
      <xmlPr mapId="1" xpath="/TFI-IZD-KI/IPK-KI_1000338/P1071818" xmlDataType="decimal"/>
    </xmlCellPr>
  </singleXmlCell>
  <singleXmlCell id="509" xr6:uid="{00000000-000C-0000-FFFF-FFFFFA010000}" r="K7" connectionId="0">
    <xmlCellPr id="1" xr6:uid="{00000000-0010-0000-FA01-000001000000}" uniqueName="P1071819">
      <xmlPr mapId="1" xpath="/TFI-IZD-KI/IPK-KI_1000338/P1071819" xmlDataType="decimal"/>
    </xmlCellPr>
  </singleXmlCell>
  <singleXmlCell id="510" xr6:uid="{00000000-000C-0000-FFFF-FFFFFB010000}" r="L7" connectionId="0">
    <xmlCellPr id="1" xr6:uid="{00000000-0010-0000-FB01-000001000000}" uniqueName="P1071820">
      <xmlPr mapId="1" xpath="/TFI-IZD-KI/IPK-KI_1000338/P1071820" xmlDataType="decimal"/>
    </xmlCellPr>
  </singleXmlCell>
  <singleXmlCell id="511" xr6:uid="{00000000-000C-0000-FFFF-FFFFFC010000}" r="M7" connectionId="0">
    <xmlCellPr id="1" xr6:uid="{00000000-0010-0000-FC01-000001000000}" uniqueName="P1071821">
      <xmlPr mapId="1" xpath="/TFI-IZD-KI/IPK-KI_1000338/P1071821" xmlDataType="decimal"/>
    </xmlCellPr>
  </singleXmlCell>
  <singleXmlCell id="512" xr6:uid="{00000000-000C-0000-FFFF-FFFFFD010000}" r="N7" connectionId="0">
    <xmlCellPr id="1" xr6:uid="{00000000-0010-0000-FD01-000001000000}" uniqueName="P1071822">
      <xmlPr mapId="1" xpath="/TFI-IZD-KI/IPK-KI_1000338/P1071822" xmlDataType="decimal"/>
    </xmlCellPr>
  </singleXmlCell>
  <singleXmlCell id="513" xr6:uid="{00000000-000C-0000-FFFF-FFFFFE010000}" r="O7" connectionId="0">
    <xmlCellPr id="1" xr6:uid="{00000000-0010-0000-FE01-000001000000}" uniqueName="P1071823">
      <xmlPr mapId="1" xpath="/TFI-IZD-KI/IPK-KI_1000338/P1071823" xmlDataType="decimal"/>
    </xmlCellPr>
  </singleXmlCell>
  <singleXmlCell id="514" xr6:uid="{00000000-000C-0000-FFFF-FFFFFF010000}" r="P7" connectionId="0">
    <xmlCellPr id="1" xr6:uid="{00000000-0010-0000-FF01-000001000000}" uniqueName="P1071824">
      <xmlPr mapId="1" xpath="/TFI-IZD-KI/IPK-KI_1000338/P1071824" xmlDataType="decimal"/>
    </xmlCellPr>
  </singleXmlCell>
  <singleXmlCell id="515" xr6:uid="{00000000-000C-0000-FFFF-FFFF00020000}" r="Q7" connectionId="0">
    <xmlCellPr id="1" xr6:uid="{00000000-0010-0000-0002-000001000000}" uniqueName="P1071825">
      <xmlPr mapId="1" xpath="/TFI-IZD-KI/IPK-KI_1000338/P1071825" xmlDataType="decimal"/>
    </xmlCellPr>
  </singleXmlCell>
  <singleXmlCell id="516" xr6:uid="{00000000-000C-0000-FFFF-FFFF01020000}" r="R7" connectionId="0">
    <xmlCellPr id="1" xr6:uid="{00000000-0010-0000-0102-000001000000}" uniqueName="P1071826">
      <xmlPr mapId="1" xpath="/TFI-IZD-KI/IPK-KI_1000338/P1071826" xmlDataType="decimal"/>
    </xmlCellPr>
  </singleXmlCell>
  <singleXmlCell id="517" xr6:uid="{00000000-000C-0000-FFFF-FFFF02020000}" r="E8" connectionId="0">
    <xmlCellPr id="1" xr6:uid="{00000000-0010-0000-0202-000001000000}" uniqueName="P1071827">
      <xmlPr mapId="1" xpath="/TFI-IZD-KI/IPK-KI_1000338/P1071827" xmlDataType="decimal"/>
    </xmlCellPr>
  </singleXmlCell>
  <singleXmlCell id="518" xr6:uid="{00000000-000C-0000-FFFF-FFFF03020000}" r="F8" connectionId="0">
    <xmlCellPr id="1" xr6:uid="{00000000-0010-0000-0302-000001000000}" uniqueName="P1071828">
      <xmlPr mapId="1" xpath="/TFI-IZD-KI/IPK-KI_1000338/P1071828" xmlDataType="decimal"/>
    </xmlCellPr>
  </singleXmlCell>
  <singleXmlCell id="519" xr6:uid="{00000000-000C-0000-FFFF-FFFF04020000}" r="G8" connectionId="0">
    <xmlCellPr id="1" xr6:uid="{00000000-0010-0000-0402-000001000000}" uniqueName="P1071829">
      <xmlPr mapId="1" xpath="/TFI-IZD-KI/IPK-KI_1000338/P1071829" xmlDataType="decimal"/>
    </xmlCellPr>
  </singleXmlCell>
  <singleXmlCell id="520" xr6:uid="{00000000-000C-0000-FFFF-FFFF05020000}" r="H8" connectionId="0">
    <xmlCellPr id="1" xr6:uid="{00000000-0010-0000-0502-000001000000}" uniqueName="P1071830">
      <xmlPr mapId="1" xpath="/TFI-IZD-KI/IPK-KI_1000338/P1071830" xmlDataType="decimal"/>
    </xmlCellPr>
  </singleXmlCell>
  <singleXmlCell id="521" xr6:uid="{00000000-000C-0000-FFFF-FFFF06020000}" r="I8" connectionId="0">
    <xmlCellPr id="1" xr6:uid="{00000000-0010-0000-0602-000001000000}" uniqueName="P1071831">
      <xmlPr mapId="1" xpath="/TFI-IZD-KI/IPK-KI_1000338/P1071831" xmlDataType="decimal"/>
    </xmlCellPr>
  </singleXmlCell>
  <singleXmlCell id="522" xr6:uid="{00000000-000C-0000-FFFF-FFFF07020000}" r="J8" connectionId="0">
    <xmlCellPr id="1" xr6:uid="{00000000-0010-0000-0702-000001000000}" uniqueName="P1071832">
      <xmlPr mapId="1" xpath="/TFI-IZD-KI/IPK-KI_1000338/P1071832" xmlDataType="decimal"/>
    </xmlCellPr>
  </singleXmlCell>
  <singleXmlCell id="523" xr6:uid="{00000000-000C-0000-FFFF-FFFF08020000}" r="K8" connectionId="0">
    <xmlCellPr id="1" xr6:uid="{00000000-0010-0000-0802-000001000000}" uniqueName="P1071833">
      <xmlPr mapId="1" xpath="/TFI-IZD-KI/IPK-KI_1000338/P1071833" xmlDataType="decimal"/>
    </xmlCellPr>
  </singleXmlCell>
  <singleXmlCell id="524" xr6:uid="{00000000-000C-0000-FFFF-FFFF09020000}" r="L8" connectionId="0">
    <xmlCellPr id="1" xr6:uid="{00000000-0010-0000-0902-000001000000}" uniqueName="P1071834">
      <xmlPr mapId="1" xpath="/TFI-IZD-KI/IPK-KI_1000338/P1071834" xmlDataType="decimal"/>
    </xmlCellPr>
  </singleXmlCell>
  <singleXmlCell id="525" xr6:uid="{00000000-000C-0000-FFFF-FFFF0A020000}" r="M8" connectionId="0">
    <xmlCellPr id="1" xr6:uid="{00000000-0010-0000-0A02-000001000000}" uniqueName="P1071835">
      <xmlPr mapId="1" xpath="/TFI-IZD-KI/IPK-KI_1000338/P1071835" xmlDataType="decimal"/>
    </xmlCellPr>
  </singleXmlCell>
  <singleXmlCell id="526" xr6:uid="{00000000-000C-0000-FFFF-FFFF0B020000}" r="N8" connectionId="0">
    <xmlCellPr id="1" xr6:uid="{00000000-0010-0000-0B02-000001000000}" uniqueName="P1071836">
      <xmlPr mapId="1" xpath="/TFI-IZD-KI/IPK-KI_1000338/P1071836" xmlDataType="decimal"/>
    </xmlCellPr>
  </singleXmlCell>
  <singleXmlCell id="527" xr6:uid="{00000000-000C-0000-FFFF-FFFF0C020000}" r="O8" connectionId="0">
    <xmlCellPr id="1" xr6:uid="{00000000-0010-0000-0C02-000001000000}" uniqueName="P1071837">
      <xmlPr mapId="1" xpath="/TFI-IZD-KI/IPK-KI_1000338/P1071837" xmlDataType="decimal"/>
    </xmlCellPr>
  </singleXmlCell>
  <singleXmlCell id="528" xr6:uid="{00000000-000C-0000-FFFF-FFFF0D020000}" r="P8" connectionId="0">
    <xmlCellPr id="1" xr6:uid="{00000000-0010-0000-0D02-000001000000}" uniqueName="P1071838">
      <xmlPr mapId="1" xpath="/TFI-IZD-KI/IPK-KI_1000338/P1071838" xmlDataType="decimal"/>
    </xmlCellPr>
  </singleXmlCell>
  <singleXmlCell id="529" xr6:uid="{00000000-000C-0000-FFFF-FFFF0E020000}" r="Q8" connectionId="0">
    <xmlCellPr id="1" xr6:uid="{00000000-0010-0000-0E02-000001000000}" uniqueName="P1071839">
      <xmlPr mapId="1" xpath="/TFI-IZD-KI/IPK-KI_1000338/P1071839" xmlDataType="decimal"/>
    </xmlCellPr>
  </singleXmlCell>
  <singleXmlCell id="530" xr6:uid="{00000000-000C-0000-FFFF-FFFF0F020000}" r="R8" connectionId="0">
    <xmlCellPr id="1" xr6:uid="{00000000-0010-0000-0F02-000001000000}" uniqueName="P1071840">
      <xmlPr mapId="1" xpath="/TFI-IZD-KI/IPK-KI_1000338/P1071840" xmlDataType="decimal"/>
    </xmlCellPr>
  </singleXmlCell>
  <singleXmlCell id="531" xr6:uid="{00000000-000C-0000-FFFF-FFFF10020000}" r="E9" connectionId="0">
    <xmlCellPr id="1" xr6:uid="{00000000-0010-0000-1002-000001000000}" uniqueName="P1071841">
      <xmlPr mapId="1" xpath="/TFI-IZD-KI/IPK-KI_1000338/P1071841" xmlDataType="decimal"/>
    </xmlCellPr>
  </singleXmlCell>
  <singleXmlCell id="532" xr6:uid="{00000000-000C-0000-FFFF-FFFF11020000}" r="F9" connectionId="0">
    <xmlCellPr id="1" xr6:uid="{00000000-0010-0000-1102-000001000000}" uniqueName="P1071842">
      <xmlPr mapId="1" xpath="/TFI-IZD-KI/IPK-KI_1000338/P1071842" xmlDataType="decimal"/>
    </xmlCellPr>
  </singleXmlCell>
  <singleXmlCell id="533" xr6:uid="{00000000-000C-0000-FFFF-FFFF12020000}" r="G9" connectionId="0">
    <xmlCellPr id="1" xr6:uid="{00000000-0010-0000-1202-000001000000}" uniqueName="P1071843">
      <xmlPr mapId="1" xpath="/TFI-IZD-KI/IPK-KI_1000338/P1071843" xmlDataType="decimal"/>
    </xmlCellPr>
  </singleXmlCell>
  <singleXmlCell id="534" xr6:uid="{00000000-000C-0000-FFFF-FFFF13020000}" r="H9" connectionId="0">
    <xmlCellPr id="1" xr6:uid="{00000000-0010-0000-1302-000001000000}" uniqueName="P1071844">
      <xmlPr mapId="1" xpath="/TFI-IZD-KI/IPK-KI_1000338/P1071844" xmlDataType="decimal"/>
    </xmlCellPr>
  </singleXmlCell>
  <singleXmlCell id="535" xr6:uid="{00000000-000C-0000-FFFF-FFFF14020000}" r="I9" connectionId="0">
    <xmlCellPr id="1" xr6:uid="{00000000-0010-0000-1402-000001000000}" uniqueName="P1071845">
      <xmlPr mapId="1" xpath="/TFI-IZD-KI/IPK-KI_1000338/P1071845" xmlDataType="decimal"/>
    </xmlCellPr>
  </singleXmlCell>
  <singleXmlCell id="537" xr6:uid="{00000000-000C-0000-FFFF-FFFF15020000}" r="J9" connectionId="0">
    <xmlCellPr id="1" xr6:uid="{00000000-0010-0000-1502-000001000000}" uniqueName="P1071846">
      <xmlPr mapId="1" xpath="/TFI-IZD-KI/IPK-KI_1000338/P1071846" xmlDataType="decimal"/>
    </xmlCellPr>
  </singleXmlCell>
  <singleXmlCell id="538" xr6:uid="{00000000-000C-0000-FFFF-FFFF16020000}" r="K9" connectionId="0">
    <xmlCellPr id="1" xr6:uid="{00000000-0010-0000-1602-000001000000}" uniqueName="P1071847">
      <xmlPr mapId="1" xpath="/TFI-IZD-KI/IPK-KI_1000338/P1071847" xmlDataType="decimal"/>
    </xmlCellPr>
  </singleXmlCell>
  <singleXmlCell id="539" xr6:uid="{00000000-000C-0000-FFFF-FFFF17020000}" r="L9" connectionId="0">
    <xmlCellPr id="1" xr6:uid="{00000000-0010-0000-1702-000001000000}" uniqueName="P1071848">
      <xmlPr mapId="1" xpath="/TFI-IZD-KI/IPK-KI_1000338/P1071848" xmlDataType="decimal"/>
    </xmlCellPr>
  </singleXmlCell>
  <singleXmlCell id="540" xr6:uid="{00000000-000C-0000-FFFF-FFFF18020000}" r="M9" connectionId="0">
    <xmlCellPr id="1" xr6:uid="{00000000-0010-0000-1802-000001000000}" uniqueName="P1071849">
      <xmlPr mapId="1" xpath="/TFI-IZD-KI/IPK-KI_1000338/P1071849" xmlDataType="decimal"/>
    </xmlCellPr>
  </singleXmlCell>
  <singleXmlCell id="541" xr6:uid="{00000000-000C-0000-FFFF-FFFF19020000}" r="N9" connectionId="0">
    <xmlCellPr id="1" xr6:uid="{00000000-0010-0000-1902-000001000000}" uniqueName="P1071850">
      <xmlPr mapId="1" xpath="/TFI-IZD-KI/IPK-KI_1000338/P1071850" xmlDataType="decimal"/>
    </xmlCellPr>
  </singleXmlCell>
  <singleXmlCell id="542" xr6:uid="{00000000-000C-0000-FFFF-FFFF1A020000}" r="O9" connectionId="0">
    <xmlCellPr id="1" xr6:uid="{00000000-0010-0000-1A02-000001000000}" uniqueName="P1071851">
      <xmlPr mapId="1" xpath="/TFI-IZD-KI/IPK-KI_1000338/P1071851" xmlDataType="decimal"/>
    </xmlCellPr>
  </singleXmlCell>
  <singleXmlCell id="543" xr6:uid="{00000000-000C-0000-FFFF-FFFF1B020000}" r="P9" connectionId="0">
    <xmlCellPr id="1" xr6:uid="{00000000-0010-0000-1B02-000001000000}" uniqueName="P1071852">
      <xmlPr mapId="1" xpath="/TFI-IZD-KI/IPK-KI_1000338/P1071852" xmlDataType="decimal"/>
    </xmlCellPr>
  </singleXmlCell>
  <singleXmlCell id="544" xr6:uid="{00000000-000C-0000-FFFF-FFFF1C020000}" r="Q9" connectionId="0">
    <xmlCellPr id="1" xr6:uid="{00000000-0010-0000-1C02-000001000000}" uniqueName="P1071853">
      <xmlPr mapId="1" xpath="/TFI-IZD-KI/IPK-KI_1000338/P1071853" xmlDataType="decimal"/>
    </xmlCellPr>
  </singleXmlCell>
  <singleXmlCell id="545" xr6:uid="{00000000-000C-0000-FFFF-FFFF1D020000}" r="R9" connectionId="0">
    <xmlCellPr id="1" xr6:uid="{00000000-0010-0000-1D02-000001000000}" uniqueName="P1071854">
      <xmlPr mapId="1" xpath="/TFI-IZD-KI/IPK-KI_1000338/P1071854" xmlDataType="decimal"/>
    </xmlCellPr>
  </singleXmlCell>
  <singleXmlCell id="546" xr6:uid="{00000000-000C-0000-FFFF-FFFF1E020000}" r="E10" connectionId="0">
    <xmlCellPr id="1" xr6:uid="{00000000-0010-0000-1E02-000001000000}" uniqueName="P1071855">
      <xmlPr mapId="1" xpath="/TFI-IZD-KI/IPK-KI_1000338/P1071855" xmlDataType="decimal"/>
    </xmlCellPr>
  </singleXmlCell>
  <singleXmlCell id="547" xr6:uid="{00000000-000C-0000-FFFF-FFFF1F020000}" r="F10" connectionId="0">
    <xmlCellPr id="1" xr6:uid="{00000000-0010-0000-1F02-000001000000}" uniqueName="P1071856">
      <xmlPr mapId="1" xpath="/TFI-IZD-KI/IPK-KI_1000338/P1071856" xmlDataType="decimal"/>
    </xmlCellPr>
  </singleXmlCell>
  <singleXmlCell id="548" xr6:uid="{00000000-000C-0000-FFFF-FFFF20020000}" r="G10" connectionId="0">
    <xmlCellPr id="1" xr6:uid="{00000000-0010-0000-2002-000001000000}" uniqueName="P1071857">
      <xmlPr mapId="1" xpath="/TFI-IZD-KI/IPK-KI_1000338/P1071857" xmlDataType="decimal"/>
    </xmlCellPr>
  </singleXmlCell>
  <singleXmlCell id="549" xr6:uid="{00000000-000C-0000-FFFF-FFFF21020000}" r="H10" connectionId="0">
    <xmlCellPr id="1" xr6:uid="{00000000-0010-0000-2102-000001000000}" uniqueName="P1071858">
      <xmlPr mapId="1" xpath="/TFI-IZD-KI/IPK-KI_1000338/P1071858" xmlDataType="decimal"/>
    </xmlCellPr>
  </singleXmlCell>
  <singleXmlCell id="550" xr6:uid="{00000000-000C-0000-FFFF-FFFF22020000}" r="I10" connectionId="0">
    <xmlCellPr id="1" xr6:uid="{00000000-0010-0000-2202-000001000000}" uniqueName="P1071859">
      <xmlPr mapId="1" xpath="/TFI-IZD-KI/IPK-KI_1000338/P1071859" xmlDataType="decimal"/>
    </xmlCellPr>
  </singleXmlCell>
  <singleXmlCell id="551" xr6:uid="{00000000-000C-0000-FFFF-FFFF23020000}" r="J10" connectionId="0">
    <xmlCellPr id="1" xr6:uid="{00000000-0010-0000-2302-000001000000}" uniqueName="P1071860">
      <xmlPr mapId="1" xpath="/TFI-IZD-KI/IPK-KI_1000338/P1071860" xmlDataType="decimal"/>
    </xmlCellPr>
  </singleXmlCell>
  <singleXmlCell id="552" xr6:uid="{00000000-000C-0000-FFFF-FFFF24020000}" r="K10" connectionId="0">
    <xmlCellPr id="1" xr6:uid="{00000000-0010-0000-2402-000001000000}" uniqueName="P1071861">
      <xmlPr mapId="1" xpath="/TFI-IZD-KI/IPK-KI_1000338/P1071861" xmlDataType="decimal"/>
    </xmlCellPr>
  </singleXmlCell>
  <singleXmlCell id="553" xr6:uid="{00000000-000C-0000-FFFF-FFFF25020000}" r="L10" connectionId="0">
    <xmlCellPr id="1" xr6:uid="{00000000-0010-0000-2502-000001000000}" uniqueName="P1071862">
      <xmlPr mapId="1" xpath="/TFI-IZD-KI/IPK-KI_1000338/P1071862" xmlDataType="decimal"/>
    </xmlCellPr>
  </singleXmlCell>
  <singleXmlCell id="554" xr6:uid="{00000000-000C-0000-FFFF-FFFF26020000}" r="M10" connectionId="0">
    <xmlCellPr id="1" xr6:uid="{00000000-0010-0000-2602-000001000000}" uniqueName="P1071863">
      <xmlPr mapId="1" xpath="/TFI-IZD-KI/IPK-KI_1000338/P1071863" xmlDataType="decimal"/>
    </xmlCellPr>
  </singleXmlCell>
  <singleXmlCell id="555" xr6:uid="{00000000-000C-0000-FFFF-FFFF27020000}" r="N10" connectionId="0">
    <xmlCellPr id="1" xr6:uid="{00000000-0010-0000-2702-000001000000}" uniqueName="P1071864">
      <xmlPr mapId="1" xpath="/TFI-IZD-KI/IPK-KI_1000338/P1071864" xmlDataType="decimal"/>
    </xmlCellPr>
  </singleXmlCell>
  <singleXmlCell id="556" xr6:uid="{00000000-000C-0000-FFFF-FFFF28020000}" r="O10" connectionId="0">
    <xmlCellPr id="1" xr6:uid="{00000000-0010-0000-2802-000001000000}" uniqueName="P1071865">
      <xmlPr mapId="1" xpath="/TFI-IZD-KI/IPK-KI_1000338/P1071865" xmlDataType="decimal"/>
    </xmlCellPr>
  </singleXmlCell>
  <singleXmlCell id="557" xr6:uid="{00000000-000C-0000-FFFF-FFFF29020000}" r="P10" connectionId="0">
    <xmlCellPr id="1" xr6:uid="{00000000-0010-0000-2902-000001000000}" uniqueName="P1071866">
      <xmlPr mapId="1" xpath="/TFI-IZD-KI/IPK-KI_1000338/P1071866" xmlDataType="decimal"/>
    </xmlCellPr>
  </singleXmlCell>
  <singleXmlCell id="558" xr6:uid="{00000000-000C-0000-FFFF-FFFF2A020000}" r="Q10" connectionId="0">
    <xmlCellPr id="1" xr6:uid="{00000000-0010-0000-2A02-000001000000}" uniqueName="P1071867">
      <xmlPr mapId="1" xpath="/TFI-IZD-KI/IPK-KI_1000338/P1071867" xmlDataType="decimal"/>
    </xmlCellPr>
  </singleXmlCell>
  <singleXmlCell id="559" xr6:uid="{00000000-000C-0000-FFFF-FFFF2B020000}" r="R10" connectionId="0">
    <xmlCellPr id="1" xr6:uid="{00000000-0010-0000-2B02-000001000000}" uniqueName="P1071868">
      <xmlPr mapId="1" xpath="/TFI-IZD-KI/IPK-KI_1000338/P1071868" xmlDataType="decimal"/>
    </xmlCellPr>
  </singleXmlCell>
  <singleXmlCell id="560" xr6:uid="{00000000-000C-0000-FFFF-FFFF2C020000}" r="E11" connectionId="0">
    <xmlCellPr id="1" xr6:uid="{00000000-0010-0000-2C02-000001000000}" uniqueName="P1071869">
      <xmlPr mapId="1" xpath="/TFI-IZD-KI/IPK-KI_1000338/P1071869" xmlDataType="decimal"/>
    </xmlCellPr>
  </singleXmlCell>
  <singleXmlCell id="561" xr6:uid="{00000000-000C-0000-FFFF-FFFF2D020000}" r="F11" connectionId="0">
    <xmlCellPr id="1" xr6:uid="{00000000-0010-0000-2D02-000001000000}" uniqueName="P1071870">
      <xmlPr mapId="1" xpath="/TFI-IZD-KI/IPK-KI_1000338/P1071870" xmlDataType="decimal"/>
    </xmlCellPr>
  </singleXmlCell>
  <singleXmlCell id="562" xr6:uid="{00000000-000C-0000-FFFF-FFFF2E020000}" r="G11" connectionId="0">
    <xmlCellPr id="1" xr6:uid="{00000000-0010-0000-2E02-000001000000}" uniqueName="P1071871">
      <xmlPr mapId="1" xpath="/TFI-IZD-KI/IPK-KI_1000338/P1071871" xmlDataType="decimal"/>
    </xmlCellPr>
  </singleXmlCell>
  <singleXmlCell id="563" xr6:uid="{00000000-000C-0000-FFFF-FFFF2F020000}" r="H11" connectionId="0">
    <xmlCellPr id="1" xr6:uid="{00000000-0010-0000-2F02-000001000000}" uniqueName="P1071872">
      <xmlPr mapId="1" xpath="/TFI-IZD-KI/IPK-KI_1000338/P1071872" xmlDataType="decimal"/>
    </xmlCellPr>
  </singleXmlCell>
  <singleXmlCell id="564" xr6:uid="{00000000-000C-0000-FFFF-FFFF30020000}" r="I11" connectionId="0">
    <xmlCellPr id="1" xr6:uid="{00000000-0010-0000-3002-000001000000}" uniqueName="P1071873">
      <xmlPr mapId="1" xpath="/TFI-IZD-KI/IPK-KI_1000338/P1071873" xmlDataType="decimal"/>
    </xmlCellPr>
  </singleXmlCell>
  <singleXmlCell id="565" xr6:uid="{00000000-000C-0000-FFFF-FFFF31020000}" r="J11" connectionId="0">
    <xmlCellPr id="1" xr6:uid="{00000000-0010-0000-3102-000001000000}" uniqueName="P1071874">
      <xmlPr mapId="1" xpath="/TFI-IZD-KI/IPK-KI_1000338/P1071874" xmlDataType="decimal"/>
    </xmlCellPr>
  </singleXmlCell>
  <singleXmlCell id="566" xr6:uid="{00000000-000C-0000-FFFF-FFFF32020000}" r="K11" connectionId="0">
    <xmlCellPr id="1" xr6:uid="{00000000-0010-0000-3202-000001000000}" uniqueName="P1071875">
      <xmlPr mapId="1" xpath="/TFI-IZD-KI/IPK-KI_1000338/P1071875" xmlDataType="decimal"/>
    </xmlCellPr>
  </singleXmlCell>
  <singleXmlCell id="567" xr6:uid="{00000000-000C-0000-FFFF-FFFF33020000}" r="L11" connectionId="0">
    <xmlCellPr id="1" xr6:uid="{00000000-0010-0000-3302-000001000000}" uniqueName="P1071876">
      <xmlPr mapId="1" xpath="/TFI-IZD-KI/IPK-KI_1000338/P1071876" xmlDataType="decimal"/>
    </xmlCellPr>
  </singleXmlCell>
  <singleXmlCell id="568" xr6:uid="{00000000-000C-0000-FFFF-FFFF34020000}" r="M11" connectionId="0">
    <xmlCellPr id="1" xr6:uid="{00000000-0010-0000-3402-000001000000}" uniqueName="P1071877">
      <xmlPr mapId="1" xpath="/TFI-IZD-KI/IPK-KI_1000338/P1071877" xmlDataType="decimal"/>
    </xmlCellPr>
  </singleXmlCell>
  <singleXmlCell id="569" xr6:uid="{00000000-000C-0000-FFFF-FFFF35020000}" r="N11" connectionId="0">
    <xmlCellPr id="1" xr6:uid="{00000000-0010-0000-3502-000001000000}" uniqueName="P1071878">
      <xmlPr mapId="1" xpath="/TFI-IZD-KI/IPK-KI_1000338/P1071878" xmlDataType="decimal"/>
    </xmlCellPr>
  </singleXmlCell>
  <singleXmlCell id="570" xr6:uid="{00000000-000C-0000-FFFF-FFFF36020000}" r="O11" connectionId="0">
    <xmlCellPr id="1" xr6:uid="{00000000-0010-0000-3602-000001000000}" uniqueName="P1071879">
      <xmlPr mapId="1" xpath="/TFI-IZD-KI/IPK-KI_1000338/P1071879" xmlDataType="decimal"/>
    </xmlCellPr>
  </singleXmlCell>
  <singleXmlCell id="571" xr6:uid="{00000000-000C-0000-FFFF-FFFF37020000}" r="P11" connectionId="0">
    <xmlCellPr id="1" xr6:uid="{00000000-0010-0000-3702-000001000000}" uniqueName="P1071880">
      <xmlPr mapId="1" xpath="/TFI-IZD-KI/IPK-KI_1000338/P1071880" xmlDataType="decimal"/>
    </xmlCellPr>
  </singleXmlCell>
  <singleXmlCell id="572" xr6:uid="{00000000-000C-0000-FFFF-FFFF38020000}" r="Q11" connectionId="0">
    <xmlCellPr id="1" xr6:uid="{00000000-0010-0000-3802-000001000000}" uniqueName="P1071881">
      <xmlPr mapId="1" xpath="/TFI-IZD-KI/IPK-KI_1000338/P1071881" xmlDataType="decimal"/>
    </xmlCellPr>
  </singleXmlCell>
  <singleXmlCell id="573" xr6:uid="{00000000-000C-0000-FFFF-FFFF39020000}" r="R11" connectionId="0">
    <xmlCellPr id="1" xr6:uid="{00000000-0010-0000-3902-000001000000}" uniqueName="P1071882">
      <xmlPr mapId="1" xpath="/TFI-IZD-KI/IPK-KI_1000338/P1071882" xmlDataType="decimal"/>
    </xmlCellPr>
  </singleXmlCell>
  <singleXmlCell id="574" xr6:uid="{00000000-000C-0000-FFFF-FFFF3A020000}" r="E12" connectionId="0">
    <xmlCellPr id="1" xr6:uid="{00000000-0010-0000-3A02-000001000000}" uniqueName="P1071883">
      <xmlPr mapId="1" xpath="/TFI-IZD-KI/IPK-KI_1000338/P1071883" xmlDataType="decimal"/>
    </xmlCellPr>
  </singleXmlCell>
  <singleXmlCell id="575" xr6:uid="{00000000-000C-0000-FFFF-FFFF3B020000}" r="F12" connectionId="0">
    <xmlCellPr id="1" xr6:uid="{00000000-0010-0000-3B02-000001000000}" uniqueName="P1071884">
      <xmlPr mapId="1" xpath="/TFI-IZD-KI/IPK-KI_1000338/P1071884" xmlDataType="decimal"/>
    </xmlCellPr>
  </singleXmlCell>
  <singleXmlCell id="576" xr6:uid="{00000000-000C-0000-FFFF-FFFF3C020000}" r="G12" connectionId="0">
    <xmlCellPr id="1" xr6:uid="{00000000-0010-0000-3C02-000001000000}" uniqueName="P1071885">
      <xmlPr mapId="1" xpath="/TFI-IZD-KI/IPK-KI_1000338/P1071885" xmlDataType="decimal"/>
    </xmlCellPr>
  </singleXmlCell>
  <singleXmlCell id="577" xr6:uid="{00000000-000C-0000-FFFF-FFFF3D020000}" r="H12" connectionId="0">
    <xmlCellPr id="1" xr6:uid="{00000000-0010-0000-3D02-000001000000}" uniqueName="P1071886">
      <xmlPr mapId="1" xpath="/TFI-IZD-KI/IPK-KI_1000338/P1071886" xmlDataType="decimal"/>
    </xmlCellPr>
  </singleXmlCell>
  <singleXmlCell id="578" xr6:uid="{00000000-000C-0000-FFFF-FFFF3E020000}" r="I12" connectionId="0">
    <xmlCellPr id="1" xr6:uid="{00000000-0010-0000-3E02-000001000000}" uniqueName="P1071887">
      <xmlPr mapId="1" xpath="/TFI-IZD-KI/IPK-KI_1000338/P1071887" xmlDataType="decimal"/>
    </xmlCellPr>
  </singleXmlCell>
  <singleXmlCell id="579" xr6:uid="{00000000-000C-0000-FFFF-FFFF3F020000}" r="J12" connectionId="0">
    <xmlCellPr id="1" xr6:uid="{00000000-0010-0000-3F02-000001000000}" uniqueName="P1071888">
      <xmlPr mapId="1" xpath="/TFI-IZD-KI/IPK-KI_1000338/P1071888" xmlDataType="decimal"/>
    </xmlCellPr>
  </singleXmlCell>
  <singleXmlCell id="580" xr6:uid="{00000000-000C-0000-FFFF-FFFF40020000}" r="K12" connectionId="0">
    <xmlCellPr id="1" xr6:uid="{00000000-0010-0000-4002-000001000000}" uniqueName="P1071889">
      <xmlPr mapId="1" xpath="/TFI-IZD-KI/IPK-KI_1000338/P1071889" xmlDataType="decimal"/>
    </xmlCellPr>
  </singleXmlCell>
  <singleXmlCell id="581" xr6:uid="{00000000-000C-0000-FFFF-FFFF41020000}" r="L12" connectionId="0">
    <xmlCellPr id="1" xr6:uid="{00000000-0010-0000-4102-000001000000}" uniqueName="P1071890">
      <xmlPr mapId="1" xpath="/TFI-IZD-KI/IPK-KI_1000338/P1071890" xmlDataType="decimal"/>
    </xmlCellPr>
  </singleXmlCell>
  <singleXmlCell id="582" xr6:uid="{00000000-000C-0000-FFFF-FFFF42020000}" r="M12" connectionId="0">
    <xmlCellPr id="1" xr6:uid="{00000000-0010-0000-4202-000001000000}" uniqueName="P1071891">
      <xmlPr mapId="1" xpath="/TFI-IZD-KI/IPK-KI_1000338/P1071891" xmlDataType="decimal"/>
    </xmlCellPr>
  </singleXmlCell>
  <singleXmlCell id="583" xr6:uid="{00000000-000C-0000-FFFF-FFFF43020000}" r="N12" connectionId="0">
    <xmlCellPr id="1" xr6:uid="{00000000-0010-0000-4302-000001000000}" uniqueName="P1071892">
      <xmlPr mapId="1" xpath="/TFI-IZD-KI/IPK-KI_1000338/P1071892" xmlDataType="decimal"/>
    </xmlCellPr>
  </singleXmlCell>
  <singleXmlCell id="584" xr6:uid="{00000000-000C-0000-FFFF-FFFF44020000}" r="O12" connectionId="0">
    <xmlCellPr id="1" xr6:uid="{00000000-0010-0000-4402-000001000000}" uniqueName="P1071893">
      <xmlPr mapId="1" xpath="/TFI-IZD-KI/IPK-KI_1000338/P1071893" xmlDataType="decimal"/>
    </xmlCellPr>
  </singleXmlCell>
  <singleXmlCell id="585" xr6:uid="{00000000-000C-0000-FFFF-FFFF45020000}" r="P12" connectionId="0">
    <xmlCellPr id="1" xr6:uid="{00000000-0010-0000-4502-000001000000}" uniqueName="P1071894">
      <xmlPr mapId="1" xpath="/TFI-IZD-KI/IPK-KI_1000338/P1071894" xmlDataType="decimal"/>
    </xmlCellPr>
  </singleXmlCell>
  <singleXmlCell id="586" xr6:uid="{00000000-000C-0000-FFFF-FFFF46020000}" r="Q12" connectionId="0">
    <xmlCellPr id="1" xr6:uid="{00000000-0010-0000-4602-000001000000}" uniqueName="P1071895">
      <xmlPr mapId="1" xpath="/TFI-IZD-KI/IPK-KI_1000338/P1071895" xmlDataType="decimal"/>
    </xmlCellPr>
  </singleXmlCell>
  <singleXmlCell id="587" xr6:uid="{00000000-000C-0000-FFFF-FFFF47020000}" r="R12" connectionId="0">
    <xmlCellPr id="1" xr6:uid="{00000000-0010-0000-4702-000001000000}" uniqueName="P1071896">
      <xmlPr mapId="1" xpath="/TFI-IZD-KI/IPK-KI_1000338/P1071896" xmlDataType="decimal"/>
    </xmlCellPr>
  </singleXmlCell>
  <singleXmlCell id="588" xr6:uid="{00000000-000C-0000-FFFF-FFFF48020000}" r="E13" connectionId="0">
    <xmlCellPr id="1" xr6:uid="{00000000-0010-0000-4802-000001000000}" uniqueName="P1071897">
      <xmlPr mapId="1" xpath="/TFI-IZD-KI/IPK-KI_1000338/P1071897" xmlDataType="decimal"/>
    </xmlCellPr>
  </singleXmlCell>
  <singleXmlCell id="589" xr6:uid="{00000000-000C-0000-FFFF-FFFF49020000}" r="F13" connectionId="0">
    <xmlCellPr id="1" xr6:uid="{00000000-0010-0000-4902-000001000000}" uniqueName="P1071898">
      <xmlPr mapId="1" xpath="/TFI-IZD-KI/IPK-KI_1000338/P1071898" xmlDataType="decimal"/>
    </xmlCellPr>
  </singleXmlCell>
  <singleXmlCell id="590" xr6:uid="{00000000-000C-0000-FFFF-FFFF4A020000}" r="G13" connectionId="0">
    <xmlCellPr id="1" xr6:uid="{00000000-0010-0000-4A02-000001000000}" uniqueName="P1071899">
      <xmlPr mapId="1" xpath="/TFI-IZD-KI/IPK-KI_1000338/P1071899" xmlDataType="decimal"/>
    </xmlCellPr>
  </singleXmlCell>
  <singleXmlCell id="591" xr6:uid="{00000000-000C-0000-FFFF-FFFF4B020000}" r="H13" connectionId="0">
    <xmlCellPr id="1" xr6:uid="{00000000-0010-0000-4B02-000001000000}" uniqueName="P1071900">
      <xmlPr mapId="1" xpath="/TFI-IZD-KI/IPK-KI_1000338/P1071900" xmlDataType="decimal"/>
    </xmlCellPr>
  </singleXmlCell>
  <singleXmlCell id="592" xr6:uid="{00000000-000C-0000-FFFF-FFFF4C020000}" r="I13" connectionId="0">
    <xmlCellPr id="1" xr6:uid="{00000000-0010-0000-4C02-000001000000}" uniqueName="P1071901">
      <xmlPr mapId="1" xpath="/TFI-IZD-KI/IPK-KI_1000338/P1071901" xmlDataType="decimal"/>
    </xmlCellPr>
  </singleXmlCell>
  <singleXmlCell id="593" xr6:uid="{00000000-000C-0000-FFFF-FFFF4D020000}" r="J13" connectionId="0">
    <xmlCellPr id="1" xr6:uid="{00000000-0010-0000-4D02-000001000000}" uniqueName="P1071902">
      <xmlPr mapId="1" xpath="/TFI-IZD-KI/IPK-KI_1000338/P1071902" xmlDataType="decimal"/>
    </xmlCellPr>
  </singleXmlCell>
  <singleXmlCell id="594" xr6:uid="{00000000-000C-0000-FFFF-FFFF4E020000}" r="K13" connectionId="0">
    <xmlCellPr id="1" xr6:uid="{00000000-0010-0000-4E02-000001000000}" uniqueName="P1071903">
      <xmlPr mapId="1" xpath="/TFI-IZD-KI/IPK-KI_1000338/P1071903" xmlDataType="decimal"/>
    </xmlCellPr>
  </singleXmlCell>
  <singleXmlCell id="595" xr6:uid="{00000000-000C-0000-FFFF-FFFF4F020000}" r="L13" connectionId="0">
    <xmlCellPr id="1" xr6:uid="{00000000-0010-0000-4F02-000001000000}" uniqueName="P1071904">
      <xmlPr mapId="1" xpath="/TFI-IZD-KI/IPK-KI_1000338/P1071904" xmlDataType="decimal"/>
    </xmlCellPr>
  </singleXmlCell>
  <singleXmlCell id="596" xr6:uid="{00000000-000C-0000-FFFF-FFFF50020000}" r="M13" connectionId="0">
    <xmlCellPr id="1" xr6:uid="{00000000-0010-0000-5002-000001000000}" uniqueName="P1071905">
      <xmlPr mapId="1" xpath="/TFI-IZD-KI/IPK-KI_1000338/P1071905" xmlDataType="decimal"/>
    </xmlCellPr>
  </singleXmlCell>
  <singleXmlCell id="597" xr6:uid="{00000000-000C-0000-FFFF-FFFF51020000}" r="N13" connectionId="0">
    <xmlCellPr id="1" xr6:uid="{00000000-0010-0000-5102-000001000000}" uniqueName="P1071906">
      <xmlPr mapId="1" xpath="/TFI-IZD-KI/IPK-KI_1000338/P1071906" xmlDataType="decimal"/>
    </xmlCellPr>
  </singleXmlCell>
  <singleXmlCell id="598" xr6:uid="{00000000-000C-0000-FFFF-FFFF52020000}" r="O13" connectionId="0">
    <xmlCellPr id="1" xr6:uid="{00000000-0010-0000-5202-000001000000}" uniqueName="P1071907">
      <xmlPr mapId="1" xpath="/TFI-IZD-KI/IPK-KI_1000338/P1071907" xmlDataType="decimal"/>
    </xmlCellPr>
  </singleXmlCell>
  <singleXmlCell id="599" xr6:uid="{00000000-000C-0000-FFFF-FFFF53020000}" r="P13" connectionId="0">
    <xmlCellPr id="1" xr6:uid="{00000000-0010-0000-5302-000001000000}" uniqueName="P1071908">
      <xmlPr mapId="1" xpath="/TFI-IZD-KI/IPK-KI_1000338/P1071908" xmlDataType="decimal"/>
    </xmlCellPr>
  </singleXmlCell>
  <singleXmlCell id="600" xr6:uid="{00000000-000C-0000-FFFF-FFFF54020000}" r="Q13" connectionId="0">
    <xmlCellPr id="1" xr6:uid="{00000000-0010-0000-5402-000001000000}" uniqueName="P1071909">
      <xmlPr mapId="1" xpath="/TFI-IZD-KI/IPK-KI_1000338/P1071909" xmlDataType="decimal"/>
    </xmlCellPr>
  </singleXmlCell>
  <singleXmlCell id="601" xr6:uid="{00000000-000C-0000-FFFF-FFFF55020000}" r="R13" connectionId="0">
    <xmlCellPr id="1" xr6:uid="{00000000-0010-0000-5502-000001000000}" uniqueName="P1071910">
      <xmlPr mapId="1" xpath="/TFI-IZD-KI/IPK-KI_1000338/P1071910" xmlDataType="decimal"/>
    </xmlCellPr>
  </singleXmlCell>
  <singleXmlCell id="602" xr6:uid="{00000000-000C-0000-FFFF-FFFF56020000}" r="E14" connectionId="0">
    <xmlCellPr id="1" xr6:uid="{00000000-0010-0000-5602-000001000000}" uniqueName="P1071911">
      <xmlPr mapId="1" xpath="/TFI-IZD-KI/IPK-KI_1000338/P1071911" xmlDataType="decimal"/>
    </xmlCellPr>
  </singleXmlCell>
  <singleXmlCell id="603" xr6:uid="{00000000-000C-0000-FFFF-FFFF57020000}" r="F14" connectionId="0">
    <xmlCellPr id="1" xr6:uid="{00000000-0010-0000-5702-000001000000}" uniqueName="P1071912">
      <xmlPr mapId="1" xpath="/TFI-IZD-KI/IPK-KI_1000338/P1071912" xmlDataType="decimal"/>
    </xmlCellPr>
  </singleXmlCell>
  <singleXmlCell id="604" xr6:uid="{00000000-000C-0000-FFFF-FFFF58020000}" r="G14" connectionId="0">
    <xmlCellPr id="1" xr6:uid="{00000000-0010-0000-5802-000001000000}" uniqueName="P1071913">
      <xmlPr mapId="1" xpath="/TFI-IZD-KI/IPK-KI_1000338/P1071913" xmlDataType="decimal"/>
    </xmlCellPr>
  </singleXmlCell>
  <singleXmlCell id="605" xr6:uid="{00000000-000C-0000-FFFF-FFFF59020000}" r="H14" connectionId="0">
    <xmlCellPr id="1" xr6:uid="{00000000-0010-0000-5902-000001000000}" uniqueName="P1071914">
      <xmlPr mapId="1" xpath="/TFI-IZD-KI/IPK-KI_1000338/P1071914" xmlDataType="decimal"/>
    </xmlCellPr>
  </singleXmlCell>
  <singleXmlCell id="606" xr6:uid="{00000000-000C-0000-FFFF-FFFF5A020000}" r="I14" connectionId="0">
    <xmlCellPr id="1" xr6:uid="{00000000-0010-0000-5A02-000001000000}" uniqueName="P1071915">
      <xmlPr mapId="1" xpath="/TFI-IZD-KI/IPK-KI_1000338/P1071915" xmlDataType="decimal"/>
    </xmlCellPr>
  </singleXmlCell>
  <singleXmlCell id="607" xr6:uid="{00000000-000C-0000-FFFF-FFFF5B020000}" r="J14" connectionId="0">
    <xmlCellPr id="1" xr6:uid="{00000000-0010-0000-5B02-000001000000}" uniqueName="P1071916">
      <xmlPr mapId="1" xpath="/TFI-IZD-KI/IPK-KI_1000338/P1071916" xmlDataType="decimal"/>
    </xmlCellPr>
  </singleXmlCell>
  <singleXmlCell id="608" xr6:uid="{00000000-000C-0000-FFFF-FFFF5C020000}" r="K14" connectionId="0">
    <xmlCellPr id="1" xr6:uid="{00000000-0010-0000-5C02-000001000000}" uniqueName="P1071917">
      <xmlPr mapId="1" xpath="/TFI-IZD-KI/IPK-KI_1000338/P1071917" xmlDataType="decimal"/>
    </xmlCellPr>
  </singleXmlCell>
  <singleXmlCell id="609" xr6:uid="{00000000-000C-0000-FFFF-FFFF5D020000}" r="L14" connectionId="0">
    <xmlCellPr id="1" xr6:uid="{00000000-0010-0000-5D02-000001000000}" uniqueName="P1071918">
      <xmlPr mapId="1" xpath="/TFI-IZD-KI/IPK-KI_1000338/P1071918" xmlDataType="decimal"/>
    </xmlCellPr>
  </singleXmlCell>
  <singleXmlCell id="610" xr6:uid="{00000000-000C-0000-FFFF-FFFF5E020000}" r="M14" connectionId="0">
    <xmlCellPr id="1" xr6:uid="{00000000-0010-0000-5E02-000001000000}" uniqueName="P1071919">
      <xmlPr mapId="1" xpath="/TFI-IZD-KI/IPK-KI_1000338/P1071919" xmlDataType="decimal"/>
    </xmlCellPr>
  </singleXmlCell>
  <singleXmlCell id="611" xr6:uid="{00000000-000C-0000-FFFF-FFFF5F020000}" r="N14" connectionId="0">
    <xmlCellPr id="1" xr6:uid="{00000000-0010-0000-5F02-000001000000}" uniqueName="P1071920">
      <xmlPr mapId="1" xpath="/TFI-IZD-KI/IPK-KI_1000338/P1071920" xmlDataType="decimal"/>
    </xmlCellPr>
  </singleXmlCell>
  <singleXmlCell id="612" xr6:uid="{00000000-000C-0000-FFFF-FFFF60020000}" r="O14" connectionId="0">
    <xmlCellPr id="1" xr6:uid="{00000000-0010-0000-6002-000001000000}" uniqueName="P1071921">
      <xmlPr mapId="1" xpath="/TFI-IZD-KI/IPK-KI_1000338/P1071921" xmlDataType="decimal"/>
    </xmlCellPr>
  </singleXmlCell>
  <singleXmlCell id="613" xr6:uid="{00000000-000C-0000-FFFF-FFFF61020000}" r="P14" connectionId="0">
    <xmlCellPr id="1" xr6:uid="{00000000-0010-0000-6102-000001000000}" uniqueName="P1071922">
      <xmlPr mapId="1" xpath="/TFI-IZD-KI/IPK-KI_1000338/P1071922" xmlDataType="decimal"/>
    </xmlCellPr>
  </singleXmlCell>
  <singleXmlCell id="614" xr6:uid="{00000000-000C-0000-FFFF-FFFF62020000}" r="Q14" connectionId="0">
    <xmlCellPr id="1" xr6:uid="{00000000-0010-0000-6202-000001000000}" uniqueName="P1071923">
      <xmlPr mapId="1" xpath="/TFI-IZD-KI/IPK-KI_1000338/P1071923" xmlDataType="decimal"/>
    </xmlCellPr>
  </singleXmlCell>
  <singleXmlCell id="615" xr6:uid="{00000000-000C-0000-FFFF-FFFF63020000}" r="R14" connectionId="0">
    <xmlCellPr id="1" xr6:uid="{00000000-0010-0000-6302-000001000000}" uniqueName="P1071924">
      <xmlPr mapId="1" xpath="/TFI-IZD-KI/IPK-KI_1000338/P1071924" xmlDataType="decimal"/>
    </xmlCellPr>
  </singleXmlCell>
  <singleXmlCell id="616" xr6:uid="{00000000-000C-0000-FFFF-FFFF64020000}" r="E15" connectionId="0">
    <xmlCellPr id="1" xr6:uid="{00000000-0010-0000-6402-000001000000}" uniqueName="P1071925">
      <xmlPr mapId="1" xpath="/TFI-IZD-KI/IPK-KI_1000338/P1071925" xmlDataType="decimal"/>
    </xmlCellPr>
  </singleXmlCell>
  <singleXmlCell id="617" xr6:uid="{00000000-000C-0000-FFFF-FFFF65020000}" r="F15" connectionId="0">
    <xmlCellPr id="1" xr6:uid="{00000000-0010-0000-6502-000001000000}" uniqueName="P1071926">
      <xmlPr mapId="1" xpath="/TFI-IZD-KI/IPK-KI_1000338/P1071926" xmlDataType="decimal"/>
    </xmlCellPr>
  </singleXmlCell>
  <singleXmlCell id="618" xr6:uid="{00000000-000C-0000-FFFF-FFFF66020000}" r="G15" connectionId="0">
    <xmlCellPr id="1" xr6:uid="{00000000-0010-0000-6602-000001000000}" uniqueName="P1071927">
      <xmlPr mapId="1" xpath="/TFI-IZD-KI/IPK-KI_1000338/P1071927" xmlDataType="decimal"/>
    </xmlCellPr>
  </singleXmlCell>
  <singleXmlCell id="619" xr6:uid="{00000000-000C-0000-FFFF-FFFF67020000}" r="H15" connectionId="0">
    <xmlCellPr id="1" xr6:uid="{00000000-0010-0000-6702-000001000000}" uniqueName="P1071928">
      <xmlPr mapId="1" xpath="/TFI-IZD-KI/IPK-KI_1000338/P1071928" xmlDataType="decimal"/>
    </xmlCellPr>
  </singleXmlCell>
  <singleXmlCell id="620" xr6:uid="{00000000-000C-0000-FFFF-FFFF68020000}" r="I15" connectionId="0">
    <xmlCellPr id="1" xr6:uid="{00000000-0010-0000-6802-000001000000}" uniqueName="P1071929">
      <xmlPr mapId="1" xpath="/TFI-IZD-KI/IPK-KI_1000338/P1071929" xmlDataType="decimal"/>
    </xmlCellPr>
  </singleXmlCell>
  <singleXmlCell id="621" xr6:uid="{00000000-000C-0000-FFFF-FFFF69020000}" r="J15" connectionId="0">
    <xmlCellPr id="1" xr6:uid="{00000000-0010-0000-6902-000001000000}" uniqueName="P1071930">
      <xmlPr mapId="1" xpath="/TFI-IZD-KI/IPK-KI_1000338/P1071930" xmlDataType="decimal"/>
    </xmlCellPr>
  </singleXmlCell>
  <singleXmlCell id="622" xr6:uid="{00000000-000C-0000-FFFF-FFFF6A020000}" r="K15" connectionId="0">
    <xmlCellPr id="1" xr6:uid="{00000000-0010-0000-6A02-000001000000}" uniqueName="P1071931">
      <xmlPr mapId="1" xpath="/TFI-IZD-KI/IPK-KI_1000338/P1071931" xmlDataType="decimal"/>
    </xmlCellPr>
  </singleXmlCell>
  <singleXmlCell id="623" xr6:uid="{00000000-000C-0000-FFFF-FFFF6B020000}" r="L15" connectionId="0">
    <xmlCellPr id="1" xr6:uid="{00000000-0010-0000-6B02-000001000000}" uniqueName="P1071932">
      <xmlPr mapId="1" xpath="/TFI-IZD-KI/IPK-KI_1000338/P1071932" xmlDataType="decimal"/>
    </xmlCellPr>
  </singleXmlCell>
  <singleXmlCell id="624" xr6:uid="{00000000-000C-0000-FFFF-FFFF6C020000}" r="M15" connectionId="0">
    <xmlCellPr id="1" xr6:uid="{00000000-0010-0000-6C02-000001000000}" uniqueName="P1071933">
      <xmlPr mapId="1" xpath="/TFI-IZD-KI/IPK-KI_1000338/P1071933" xmlDataType="decimal"/>
    </xmlCellPr>
  </singleXmlCell>
  <singleXmlCell id="625" xr6:uid="{00000000-000C-0000-FFFF-FFFF6D020000}" r="N15" connectionId="0">
    <xmlCellPr id="1" xr6:uid="{00000000-0010-0000-6D02-000001000000}" uniqueName="P1071934">
      <xmlPr mapId="1" xpath="/TFI-IZD-KI/IPK-KI_1000338/P1071934" xmlDataType="decimal"/>
    </xmlCellPr>
  </singleXmlCell>
  <singleXmlCell id="626" xr6:uid="{00000000-000C-0000-FFFF-FFFF6E020000}" r="O15" connectionId="0">
    <xmlCellPr id="1" xr6:uid="{00000000-0010-0000-6E02-000001000000}" uniqueName="P1071935">
      <xmlPr mapId="1" xpath="/TFI-IZD-KI/IPK-KI_1000338/P1071935" xmlDataType="decimal"/>
    </xmlCellPr>
  </singleXmlCell>
  <singleXmlCell id="627" xr6:uid="{00000000-000C-0000-FFFF-FFFF6F020000}" r="P15" connectionId="0">
    <xmlCellPr id="1" xr6:uid="{00000000-0010-0000-6F02-000001000000}" uniqueName="P1071936">
      <xmlPr mapId="1" xpath="/TFI-IZD-KI/IPK-KI_1000338/P1071936" xmlDataType="decimal"/>
    </xmlCellPr>
  </singleXmlCell>
  <singleXmlCell id="628" xr6:uid="{00000000-000C-0000-FFFF-FFFF70020000}" r="Q15" connectionId="0">
    <xmlCellPr id="1" xr6:uid="{00000000-0010-0000-7002-000001000000}" uniqueName="P1071937">
      <xmlPr mapId="1" xpath="/TFI-IZD-KI/IPK-KI_1000338/P1071937" xmlDataType="decimal"/>
    </xmlCellPr>
  </singleXmlCell>
  <singleXmlCell id="629" xr6:uid="{00000000-000C-0000-FFFF-FFFF71020000}" r="R15" connectionId="0">
    <xmlCellPr id="1" xr6:uid="{00000000-0010-0000-7102-000001000000}" uniqueName="P1071938">
      <xmlPr mapId="1" xpath="/TFI-IZD-KI/IPK-KI_1000338/P1071938" xmlDataType="decimal"/>
    </xmlCellPr>
  </singleXmlCell>
  <singleXmlCell id="630" xr6:uid="{00000000-000C-0000-FFFF-FFFF72020000}" r="E16" connectionId="0">
    <xmlCellPr id="1" xr6:uid="{00000000-0010-0000-7202-000001000000}" uniqueName="P1071939">
      <xmlPr mapId="1" xpath="/TFI-IZD-KI/IPK-KI_1000338/P1071939" xmlDataType="decimal"/>
    </xmlCellPr>
  </singleXmlCell>
  <singleXmlCell id="631" xr6:uid="{00000000-000C-0000-FFFF-FFFF73020000}" r="F16" connectionId="0">
    <xmlCellPr id="1" xr6:uid="{00000000-0010-0000-7302-000001000000}" uniqueName="P1071940">
      <xmlPr mapId="1" xpath="/TFI-IZD-KI/IPK-KI_1000338/P1071940" xmlDataType="decimal"/>
    </xmlCellPr>
  </singleXmlCell>
  <singleXmlCell id="632" xr6:uid="{00000000-000C-0000-FFFF-FFFF74020000}" r="G16" connectionId="0">
    <xmlCellPr id="1" xr6:uid="{00000000-0010-0000-7402-000001000000}" uniqueName="P1071941">
      <xmlPr mapId="1" xpath="/TFI-IZD-KI/IPK-KI_1000338/P1071941" xmlDataType="decimal"/>
    </xmlCellPr>
  </singleXmlCell>
  <singleXmlCell id="633" xr6:uid="{00000000-000C-0000-FFFF-FFFF75020000}" r="H16" connectionId="0">
    <xmlCellPr id="1" xr6:uid="{00000000-0010-0000-7502-000001000000}" uniqueName="P1071942">
      <xmlPr mapId="1" xpath="/TFI-IZD-KI/IPK-KI_1000338/P1071942" xmlDataType="decimal"/>
    </xmlCellPr>
  </singleXmlCell>
  <singleXmlCell id="634" xr6:uid="{00000000-000C-0000-FFFF-FFFF76020000}" r="I16" connectionId="0">
    <xmlCellPr id="1" xr6:uid="{00000000-0010-0000-7602-000001000000}" uniqueName="P1071943">
      <xmlPr mapId="1" xpath="/TFI-IZD-KI/IPK-KI_1000338/P1071943" xmlDataType="decimal"/>
    </xmlCellPr>
  </singleXmlCell>
  <singleXmlCell id="635" xr6:uid="{00000000-000C-0000-FFFF-FFFF77020000}" r="J16" connectionId="0">
    <xmlCellPr id="1" xr6:uid="{00000000-0010-0000-7702-000001000000}" uniqueName="P1071944">
      <xmlPr mapId="1" xpath="/TFI-IZD-KI/IPK-KI_1000338/P1071944" xmlDataType="decimal"/>
    </xmlCellPr>
  </singleXmlCell>
  <singleXmlCell id="636" xr6:uid="{00000000-000C-0000-FFFF-FFFF78020000}" r="K16" connectionId="0">
    <xmlCellPr id="1" xr6:uid="{00000000-0010-0000-7802-000001000000}" uniqueName="P1071945">
      <xmlPr mapId="1" xpath="/TFI-IZD-KI/IPK-KI_1000338/P1071945" xmlDataType="decimal"/>
    </xmlCellPr>
  </singleXmlCell>
  <singleXmlCell id="637" xr6:uid="{00000000-000C-0000-FFFF-FFFF79020000}" r="L16" connectionId="0">
    <xmlCellPr id="1" xr6:uid="{00000000-0010-0000-7902-000001000000}" uniqueName="P1071946">
      <xmlPr mapId="1" xpath="/TFI-IZD-KI/IPK-KI_1000338/P1071946" xmlDataType="decimal"/>
    </xmlCellPr>
  </singleXmlCell>
  <singleXmlCell id="638" xr6:uid="{00000000-000C-0000-FFFF-FFFF7A020000}" r="M16" connectionId="0">
    <xmlCellPr id="1" xr6:uid="{00000000-0010-0000-7A02-000001000000}" uniqueName="P1071947">
      <xmlPr mapId="1" xpath="/TFI-IZD-KI/IPK-KI_1000338/P1071947" xmlDataType="decimal"/>
    </xmlCellPr>
  </singleXmlCell>
  <singleXmlCell id="639" xr6:uid="{00000000-000C-0000-FFFF-FFFF7B020000}" r="N16" connectionId="0">
    <xmlCellPr id="1" xr6:uid="{00000000-0010-0000-7B02-000001000000}" uniqueName="P1071948">
      <xmlPr mapId="1" xpath="/TFI-IZD-KI/IPK-KI_1000338/P1071948" xmlDataType="decimal"/>
    </xmlCellPr>
  </singleXmlCell>
  <singleXmlCell id="640" xr6:uid="{00000000-000C-0000-FFFF-FFFF7C020000}" r="O16" connectionId="0">
    <xmlCellPr id="1" xr6:uid="{00000000-0010-0000-7C02-000001000000}" uniqueName="P1071949">
      <xmlPr mapId="1" xpath="/TFI-IZD-KI/IPK-KI_1000338/P1071949" xmlDataType="decimal"/>
    </xmlCellPr>
  </singleXmlCell>
  <singleXmlCell id="641" xr6:uid="{00000000-000C-0000-FFFF-FFFF7D020000}" r="P16" connectionId="0">
    <xmlCellPr id="1" xr6:uid="{00000000-0010-0000-7D02-000001000000}" uniqueName="P1071950">
      <xmlPr mapId="1" xpath="/TFI-IZD-KI/IPK-KI_1000338/P1071950" xmlDataType="decimal"/>
    </xmlCellPr>
  </singleXmlCell>
  <singleXmlCell id="642" xr6:uid="{00000000-000C-0000-FFFF-FFFF7E020000}" r="Q16" connectionId="0">
    <xmlCellPr id="1" xr6:uid="{00000000-0010-0000-7E02-000001000000}" uniqueName="P1071951">
      <xmlPr mapId="1" xpath="/TFI-IZD-KI/IPK-KI_1000338/P1071951" xmlDataType="decimal"/>
    </xmlCellPr>
  </singleXmlCell>
  <singleXmlCell id="643" xr6:uid="{00000000-000C-0000-FFFF-FFFF7F020000}" r="R16" connectionId="0">
    <xmlCellPr id="1" xr6:uid="{00000000-0010-0000-7F02-000001000000}" uniqueName="P1071952">
      <xmlPr mapId="1" xpath="/TFI-IZD-KI/IPK-KI_1000338/P1071952" xmlDataType="decimal"/>
    </xmlCellPr>
  </singleXmlCell>
  <singleXmlCell id="644" xr6:uid="{00000000-000C-0000-FFFF-FFFF80020000}" r="E17" connectionId="0">
    <xmlCellPr id="1" xr6:uid="{00000000-0010-0000-8002-000001000000}" uniqueName="P1071953">
      <xmlPr mapId="1" xpath="/TFI-IZD-KI/IPK-KI_1000338/P1071953" xmlDataType="decimal"/>
    </xmlCellPr>
  </singleXmlCell>
  <singleXmlCell id="645" xr6:uid="{00000000-000C-0000-FFFF-FFFF81020000}" r="F17" connectionId="0">
    <xmlCellPr id="1" xr6:uid="{00000000-0010-0000-8102-000001000000}" uniqueName="P1071954">
      <xmlPr mapId="1" xpath="/TFI-IZD-KI/IPK-KI_1000338/P1071954" xmlDataType="decimal"/>
    </xmlCellPr>
  </singleXmlCell>
  <singleXmlCell id="646" xr6:uid="{00000000-000C-0000-FFFF-FFFF82020000}" r="G17" connectionId="0">
    <xmlCellPr id="1" xr6:uid="{00000000-0010-0000-8202-000001000000}" uniqueName="P1071955">
      <xmlPr mapId="1" xpath="/TFI-IZD-KI/IPK-KI_1000338/P1071955" xmlDataType="decimal"/>
    </xmlCellPr>
  </singleXmlCell>
  <singleXmlCell id="647" xr6:uid="{00000000-000C-0000-FFFF-FFFF83020000}" r="H17" connectionId="0">
    <xmlCellPr id="1" xr6:uid="{00000000-0010-0000-8302-000001000000}" uniqueName="P1071956">
      <xmlPr mapId="1" xpath="/TFI-IZD-KI/IPK-KI_1000338/P1071956" xmlDataType="decimal"/>
    </xmlCellPr>
  </singleXmlCell>
  <singleXmlCell id="648" xr6:uid="{00000000-000C-0000-FFFF-FFFF84020000}" r="I17" connectionId="0">
    <xmlCellPr id="1" xr6:uid="{00000000-0010-0000-8402-000001000000}" uniqueName="P1071957">
      <xmlPr mapId="1" xpath="/TFI-IZD-KI/IPK-KI_1000338/P1071957" xmlDataType="decimal"/>
    </xmlCellPr>
  </singleXmlCell>
  <singleXmlCell id="649" xr6:uid="{00000000-000C-0000-FFFF-FFFF85020000}" r="J17" connectionId="0">
    <xmlCellPr id="1" xr6:uid="{00000000-0010-0000-8502-000001000000}" uniqueName="P1071958">
      <xmlPr mapId="1" xpath="/TFI-IZD-KI/IPK-KI_1000338/P1071958" xmlDataType="decimal"/>
    </xmlCellPr>
  </singleXmlCell>
  <singleXmlCell id="650" xr6:uid="{00000000-000C-0000-FFFF-FFFF86020000}" r="K17" connectionId="0">
    <xmlCellPr id="1" xr6:uid="{00000000-0010-0000-8602-000001000000}" uniqueName="P1071959">
      <xmlPr mapId="1" xpath="/TFI-IZD-KI/IPK-KI_1000338/P1071959" xmlDataType="decimal"/>
    </xmlCellPr>
  </singleXmlCell>
  <singleXmlCell id="651" xr6:uid="{00000000-000C-0000-FFFF-FFFF87020000}" r="L17" connectionId="0">
    <xmlCellPr id="1" xr6:uid="{00000000-0010-0000-8702-000001000000}" uniqueName="P1071960">
      <xmlPr mapId="1" xpath="/TFI-IZD-KI/IPK-KI_1000338/P1071960" xmlDataType="decimal"/>
    </xmlCellPr>
  </singleXmlCell>
  <singleXmlCell id="652" xr6:uid="{00000000-000C-0000-FFFF-FFFF88020000}" r="M17" connectionId="0">
    <xmlCellPr id="1" xr6:uid="{00000000-0010-0000-8802-000001000000}" uniqueName="P1071961">
      <xmlPr mapId="1" xpath="/TFI-IZD-KI/IPK-KI_1000338/P1071961" xmlDataType="decimal"/>
    </xmlCellPr>
  </singleXmlCell>
  <singleXmlCell id="653" xr6:uid="{00000000-000C-0000-FFFF-FFFF89020000}" r="N17" connectionId="0">
    <xmlCellPr id="1" xr6:uid="{00000000-0010-0000-8902-000001000000}" uniqueName="P1071962">
      <xmlPr mapId="1" xpath="/TFI-IZD-KI/IPK-KI_1000338/P1071962" xmlDataType="decimal"/>
    </xmlCellPr>
  </singleXmlCell>
  <singleXmlCell id="654" xr6:uid="{00000000-000C-0000-FFFF-FFFF8A020000}" r="O17" connectionId="0">
    <xmlCellPr id="1" xr6:uid="{00000000-0010-0000-8A02-000001000000}" uniqueName="P1071963">
      <xmlPr mapId="1" xpath="/TFI-IZD-KI/IPK-KI_1000338/P1071963" xmlDataType="decimal"/>
    </xmlCellPr>
  </singleXmlCell>
  <singleXmlCell id="655" xr6:uid="{00000000-000C-0000-FFFF-FFFF8B020000}" r="P17" connectionId="0">
    <xmlCellPr id="1" xr6:uid="{00000000-0010-0000-8B02-000001000000}" uniqueName="P1071964">
      <xmlPr mapId="1" xpath="/TFI-IZD-KI/IPK-KI_1000338/P1071964" xmlDataType="decimal"/>
    </xmlCellPr>
  </singleXmlCell>
  <singleXmlCell id="656" xr6:uid="{00000000-000C-0000-FFFF-FFFF8C020000}" r="Q17" connectionId="0">
    <xmlCellPr id="1" xr6:uid="{00000000-0010-0000-8C02-000001000000}" uniqueName="P1071965">
      <xmlPr mapId="1" xpath="/TFI-IZD-KI/IPK-KI_1000338/P1071965" xmlDataType="decimal"/>
    </xmlCellPr>
  </singleXmlCell>
  <singleXmlCell id="657" xr6:uid="{00000000-000C-0000-FFFF-FFFF8D020000}" r="R17" connectionId="0">
    <xmlCellPr id="1" xr6:uid="{00000000-0010-0000-8D02-000001000000}" uniqueName="P1071966">
      <xmlPr mapId="1" xpath="/TFI-IZD-KI/IPK-KI_1000338/P1071966" xmlDataType="decimal"/>
    </xmlCellPr>
  </singleXmlCell>
  <singleXmlCell id="658" xr6:uid="{00000000-000C-0000-FFFF-FFFF8E020000}" r="E18" connectionId="0">
    <xmlCellPr id="1" xr6:uid="{00000000-0010-0000-8E02-000001000000}" uniqueName="P1071967">
      <xmlPr mapId="1" xpath="/TFI-IZD-KI/IPK-KI_1000338/P1071967" xmlDataType="decimal"/>
    </xmlCellPr>
  </singleXmlCell>
  <singleXmlCell id="659" xr6:uid="{00000000-000C-0000-FFFF-FFFF8F020000}" r="F18" connectionId="0">
    <xmlCellPr id="1" xr6:uid="{00000000-0010-0000-8F02-000001000000}" uniqueName="P1071968">
      <xmlPr mapId="1" xpath="/TFI-IZD-KI/IPK-KI_1000338/P1071968" xmlDataType="decimal"/>
    </xmlCellPr>
  </singleXmlCell>
  <singleXmlCell id="660" xr6:uid="{00000000-000C-0000-FFFF-FFFF90020000}" r="G18" connectionId="0">
    <xmlCellPr id="1" xr6:uid="{00000000-0010-0000-9002-000001000000}" uniqueName="P1071969">
      <xmlPr mapId="1" xpath="/TFI-IZD-KI/IPK-KI_1000338/P1071969" xmlDataType="decimal"/>
    </xmlCellPr>
  </singleXmlCell>
  <singleXmlCell id="661" xr6:uid="{00000000-000C-0000-FFFF-FFFF91020000}" r="H18" connectionId="0">
    <xmlCellPr id="1" xr6:uid="{00000000-0010-0000-9102-000001000000}" uniqueName="P1071970">
      <xmlPr mapId="1" xpath="/TFI-IZD-KI/IPK-KI_1000338/P1071970" xmlDataType="decimal"/>
    </xmlCellPr>
  </singleXmlCell>
  <singleXmlCell id="662" xr6:uid="{00000000-000C-0000-FFFF-FFFF92020000}" r="I18" connectionId="0">
    <xmlCellPr id="1" xr6:uid="{00000000-0010-0000-9202-000001000000}" uniqueName="P1071971">
      <xmlPr mapId="1" xpath="/TFI-IZD-KI/IPK-KI_1000338/P1071971" xmlDataType="decimal"/>
    </xmlCellPr>
  </singleXmlCell>
  <singleXmlCell id="663" xr6:uid="{00000000-000C-0000-FFFF-FFFF93020000}" r="J18" connectionId="0">
    <xmlCellPr id="1" xr6:uid="{00000000-0010-0000-9302-000001000000}" uniqueName="P1071972">
      <xmlPr mapId="1" xpath="/TFI-IZD-KI/IPK-KI_1000338/P1071972" xmlDataType="decimal"/>
    </xmlCellPr>
  </singleXmlCell>
  <singleXmlCell id="664" xr6:uid="{00000000-000C-0000-FFFF-FFFF94020000}" r="K18" connectionId="0">
    <xmlCellPr id="1" xr6:uid="{00000000-0010-0000-9402-000001000000}" uniqueName="P1071973">
      <xmlPr mapId="1" xpath="/TFI-IZD-KI/IPK-KI_1000338/P1071973" xmlDataType="decimal"/>
    </xmlCellPr>
  </singleXmlCell>
  <singleXmlCell id="665" xr6:uid="{00000000-000C-0000-FFFF-FFFF95020000}" r="L18" connectionId="0">
    <xmlCellPr id="1" xr6:uid="{00000000-0010-0000-9502-000001000000}" uniqueName="P1071974">
      <xmlPr mapId="1" xpath="/TFI-IZD-KI/IPK-KI_1000338/P1071974" xmlDataType="decimal"/>
    </xmlCellPr>
  </singleXmlCell>
  <singleXmlCell id="666" xr6:uid="{00000000-000C-0000-FFFF-FFFF96020000}" r="M18" connectionId="0">
    <xmlCellPr id="1" xr6:uid="{00000000-0010-0000-9602-000001000000}" uniqueName="P1071975">
      <xmlPr mapId="1" xpath="/TFI-IZD-KI/IPK-KI_1000338/P1071975" xmlDataType="decimal"/>
    </xmlCellPr>
  </singleXmlCell>
  <singleXmlCell id="667" xr6:uid="{00000000-000C-0000-FFFF-FFFF97020000}" r="N18" connectionId="0">
    <xmlCellPr id="1" xr6:uid="{00000000-0010-0000-9702-000001000000}" uniqueName="P1071976">
      <xmlPr mapId="1" xpath="/TFI-IZD-KI/IPK-KI_1000338/P1071976" xmlDataType="decimal"/>
    </xmlCellPr>
  </singleXmlCell>
  <singleXmlCell id="668" xr6:uid="{00000000-000C-0000-FFFF-FFFF98020000}" r="O18" connectionId="0">
    <xmlCellPr id="1" xr6:uid="{00000000-0010-0000-9802-000001000000}" uniqueName="P1071977">
      <xmlPr mapId="1" xpath="/TFI-IZD-KI/IPK-KI_1000338/P1071977" xmlDataType="decimal"/>
    </xmlCellPr>
  </singleXmlCell>
  <singleXmlCell id="669" xr6:uid="{00000000-000C-0000-FFFF-FFFF99020000}" r="P18" connectionId="0">
    <xmlCellPr id="1" xr6:uid="{00000000-0010-0000-9902-000001000000}" uniqueName="P1071978">
      <xmlPr mapId="1" xpath="/TFI-IZD-KI/IPK-KI_1000338/P1071978" xmlDataType="decimal"/>
    </xmlCellPr>
  </singleXmlCell>
  <singleXmlCell id="670" xr6:uid="{00000000-000C-0000-FFFF-FFFF9A020000}" r="Q18" connectionId="0">
    <xmlCellPr id="1" xr6:uid="{00000000-0010-0000-9A02-000001000000}" uniqueName="P1071979">
      <xmlPr mapId="1" xpath="/TFI-IZD-KI/IPK-KI_1000338/P1071979" xmlDataType="decimal"/>
    </xmlCellPr>
  </singleXmlCell>
  <singleXmlCell id="671" xr6:uid="{00000000-000C-0000-FFFF-FFFF9B020000}" r="R18" connectionId="0">
    <xmlCellPr id="1" xr6:uid="{00000000-0010-0000-9B02-000001000000}" uniqueName="P1071980">
      <xmlPr mapId="1" xpath="/TFI-IZD-KI/IPK-KI_1000338/P1071980" xmlDataType="decimal"/>
    </xmlCellPr>
  </singleXmlCell>
  <singleXmlCell id="672" xr6:uid="{00000000-000C-0000-FFFF-FFFF9C020000}" r="E19" connectionId="0">
    <xmlCellPr id="1" xr6:uid="{00000000-0010-0000-9C02-000001000000}" uniqueName="P1071981">
      <xmlPr mapId="1" xpath="/TFI-IZD-KI/IPK-KI_1000338/P1071981" xmlDataType="decimal"/>
    </xmlCellPr>
  </singleXmlCell>
  <singleXmlCell id="673" xr6:uid="{00000000-000C-0000-FFFF-FFFF9D020000}" r="F19" connectionId="0">
    <xmlCellPr id="1" xr6:uid="{00000000-0010-0000-9D02-000001000000}" uniqueName="P1071982">
      <xmlPr mapId="1" xpath="/TFI-IZD-KI/IPK-KI_1000338/P1071982" xmlDataType="decimal"/>
    </xmlCellPr>
  </singleXmlCell>
  <singleXmlCell id="674" xr6:uid="{00000000-000C-0000-FFFF-FFFF9E020000}" r="G19" connectionId="0">
    <xmlCellPr id="1" xr6:uid="{00000000-0010-0000-9E02-000001000000}" uniqueName="P1071983">
      <xmlPr mapId="1" xpath="/TFI-IZD-KI/IPK-KI_1000338/P1071983" xmlDataType="decimal"/>
    </xmlCellPr>
  </singleXmlCell>
  <singleXmlCell id="675" xr6:uid="{00000000-000C-0000-FFFF-FFFF9F020000}" r="H19" connectionId="0">
    <xmlCellPr id="1" xr6:uid="{00000000-0010-0000-9F02-000001000000}" uniqueName="P1071984">
      <xmlPr mapId="1" xpath="/TFI-IZD-KI/IPK-KI_1000338/P1071984" xmlDataType="decimal"/>
    </xmlCellPr>
  </singleXmlCell>
  <singleXmlCell id="676" xr6:uid="{00000000-000C-0000-FFFF-FFFFA0020000}" r="I19" connectionId="0">
    <xmlCellPr id="1" xr6:uid="{00000000-0010-0000-A002-000001000000}" uniqueName="P1071985">
      <xmlPr mapId="1" xpath="/TFI-IZD-KI/IPK-KI_1000338/P1071985" xmlDataType="decimal"/>
    </xmlCellPr>
  </singleXmlCell>
  <singleXmlCell id="677" xr6:uid="{00000000-000C-0000-FFFF-FFFFA1020000}" r="J19" connectionId="0">
    <xmlCellPr id="1" xr6:uid="{00000000-0010-0000-A102-000001000000}" uniqueName="P1071986">
      <xmlPr mapId="1" xpath="/TFI-IZD-KI/IPK-KI_1000338/P1071986" xmlDataType="decimal"/>
    </xmlCellPr>
  </singleXmlCell>
  <singleXmlCell id="678" xr6:uid="{00000000-000C-0000-FFFF-FFFFA2020000}" r="K19" connectionId="0">
    <xmlCellPr id="1" xr6:uid="{00000000-0010-0000-A202-000001000000}" uniqueName="P1071987">
      <xmlPr mapId="1" xpath="/TFI-IZD-KI/IPK-KI_1000338/P1071987" xmlDataType="decimal"/>
    </xmlCellPr>
  </singleXmlCell>
  <singleXmlCell id="679" xr6:uid="{00000000-000C-0000-FFFF-FFFFA3020000}" r="L19" connectionId="0">
    <xmlCellPr id="1" xr6:uid="{00000000-0010-0000-A302-000001000000}" uniqueName="P1071988">
      <xmlPr mapId="1" xpath="/TFI-IZD-KI/IPK-KI_1000338/P1071988" xmlDataType="decimal"/>
    </xmlCellPr>
  </singleXmlCell>
  <singleXmlCell id="680" xr6:uid="{00000000-000C-0000-FFFF-FFFFA4020000}" r="M19" connectionId="0">
    <xmlCellPr id="1" xr6:uid="{00000000-0010-0000-A402-000001000000}" uniqueName="P1071989">
      <xmlPr mapId="1" xpath="/TFI-IZD-KI/IPK-KI_1000338/P1071989" xmlDataType="decimal"/>
    </xmlCellPr>
  </singleXmlCell>
  <singleXmlCell id="681" xr6:uid="{00000000-000C-0000-FFFF-FFFFA5020000}" r="N19" connectionId="0">
    <xmlCellPr id="1" xr6:uid="{00000000-0010-0000-A502-000001000000}" uniqueName="P1071990">
      <xmlPr mapId="1" xpath="/TFI-IZD-KI/IPK-KI_1000338/P1071990" xmlDataType="decimal"/>
    </xmlCellPr>
  </singleXmlCell>
  <singleXmlCell id="682" xr6:uid="{00000000-000C-0000-FFFF-FFFFA6020000}" r="O19" connectionId="0">
    <xmlCellPr id="1" xr6:uid="{00000000-0010-0000-A602-000001000000}" uniqueName="P1071991">
      <xmlPr mapId="1" xpath="/TFI-IZD-KI/IPK-KI_1000338/P1071991" xmlDataType="decimal"/>
    </xmlCellPr>
  </singleXmlCell>
  <singleXmlCell id="683" xr6:uid="{00000000-000C-0000-FFFF-FFFFA7020000}" r="P19" connectionId="0">
    <xmlCellPr id="1" xr6:uid="{00000000-0010-0000-A702-000001000000}" uniqueName="P1071992">
      <xmlPr mapId="1" xpath="/TFI-IZD-KI/IPK-KI_1000338/P1071992" xmlDataType="decimal"/>
    </xmlCellPr>
  </singleXmlCell>
  <singleXmlCell id="684" xr6:uid="{00000000-000C-0000-FFFF-FFFFA8020000}" r="Q19" connectionId="0">
    <xmlCellPr id="1" xr6:uid="{00000000-0010-0000-A802-000001000000}" uniqueName="P1071993">
      <xmlPr mapId="1" xpath="/TFI-IZD-KI/IPK-KI_1000338/P1071993" xmlDataType="decimal"/>
    </xmlCellPr>
  </singleXmlCell>
  <singleXmlCell id="685" xr6:uid="{00000000-000C-0000-FFFF-FFFFA9020000}" r="R19" connectionId="0">
    <xmlCellPr id="1" xr6:uid="{00000000-0010-0000-A902-000001000000}" uniqueName="P1071994">
      <xmlPr mapId="1" xpath="/TFI-IZD-KI/IPK-KI_1000338/P1071994" xmlDataType="decimal"/>
    </xmlCellPr>
  </singleXmlCell>
  <singleXmlCell id="686" xr6:uid="{00000000-000C-0000-FFFF-FFFFAA020000}" r="E20" connectionId="0">
    <xmlCellPr id="1" xr6:uid="{00000000-0010-0000-AA02-000001000000}" uniqueName="P1071995">
      <xmlPr mapId="1" xpath="/TFI-IZD-KI/IPK-KI_1000338/P1071995" xmlDataType="decimal"/>
    </xmlCellPr>
  </singleXmlCell>
  <singleXmlCell id="687" xr6:uid="{00000000-000C-0000-FFFF-FFFFAB020000}" r="F20" connectionId="0">
    <xmlCellPr id="1" xr6:uid="{00000000-0010-0000-AB02-000001000000}" uniqueName="P1071996">
      <xmlPr mapId="1" xpath="/TFI-IZD-KI/IPK-KI_1000338/P1071996" xmlDataType="decimal"/>
    </xmlCellPr>
  </singleXmlCell>
  <singleXmlCell id="688" xr6:uid="{00000000-000C-0000-FFFF-FFFFAC020000}" r="G20" connectionId="0">
    <xmlCellPr id="1" xr6:uid="{00000000-0010-0000-AC02-000001000000}" uniqueName="P1071997">
      <xmlPr mapId="1" xpath="/TFI-IZD-KI/IPK-KI_1000338/P1071997" xmlDataType="decimal"/>
    </xmlCellPr>
  </singleXmlCell>
  <singleXmlCell id="689" xr6:uid="{00000000-000C-0000-FFFF-FFFFAD020000}" r="H20" connectionId="0">
    <xmlCellPr id="1" xr6:uid="{00000000-0010-0000-AD02-000001000000}" uniqueName="P1071998">
      <xmlPr mapId="1" xpath="/TFI-IZD-KI/IPK-KI_1000338/P1071998" xmlDataType="decimal"/>
    </xmlCellPr>
  </singleXmlCell>
  <singleXmlCell id="690" xr6:uid="{00000000-000C-0000-FFFF-FFFFAE020000}" r="I20" connectionId="0">
    <xmlCellPr id="1" xr6:uid="{00000000-0010-0000-AE02-000001000000}" uniqueName="P1071999">
      <xmlPr mapId="1" xpath="/TFI-IZD-KI/IPK-KI_1000338/P1071999" xmlDataType="decimal"/>
    </xmlCellPr>
  </singleXmlCell>
  <singleXmlCell id="691" xr6:uid="{00000000-000C-0000-FFFF-FFFFAF020000}" r="J20" connectionId="0">
    <xmlCellPr id="1" xr6:uid="{00000000-0010-0000-AF02-000001000000}" uniqueName="P1072000">
      <xmlPr mapId="1" xpath="/TFI-IZD-KI/IPK-KI_1000338/P1072000" xmlDataType="decimal"/>
    </xmlCellPr>
  </singleXmlCell>
  <singleXmlCell id="692" xr6:uid="{00000000-000C-0000-FFFF-FFFFB0020000}" r="K20" connectionId="0">
    <xmlCellPr id="1" xr6:uid="{00000000-0010-0000-B002-000001000000}" uniqueName="P1072001">
      <xmlPr mapId="1" xpath="/TFI-IZD-KI/IPK-KI_1000338/P1072001" xmlDataType="decimal"/>
    </xmlCellPr>
  </singleXmlCell>
  <singleXmlCell id="693" xr6:uid="{00000000-000C-0000-FFFF-FFFFB1020000}" r="L20" connectionId="0">
    <xmlCellPr id="1" xr6:uid="{00000000-0010-0000-B102-000001000000}" uniqueName="P1072002">
      <xmlPr mapId="1" xpath="/TFI-IZD-KI/IPK-KI_1000338/P1072002" xmlDataType="decimal"/>
    </xmlCellPr>
  </singleXmlCell>
  <singleXmlCell id="694" xr6:uid="{00000000-000C-0000-FFFF-FFFFB2020000}" r="M20" connectionId="0">
    <xmlCellPr id="1" xr6:uid="{00000000-0010-0000-B202-000001000000}" uniqueName="P1072003">
      <xmlPr mapId="1" xpath="/TFI-IZD-KI/IPK-KI_1000338/P1072003" xmlDataType="decimal"/>
    </xmlCellPr>
  </singleXmlCell>
  <singleXmlCell id="695" xr6:uid="{00000000-000C-0000-FFFF-FFFFB3020000}" r="N20" connectionId="0">
    <xmlCellPr id="1" xr6:uid="{00000000-0010-0000-B302-000001000000}" uniqueName="P1072004">
      <xmlPr mapId="1" xpath="/TFI-IZD-KI/IPK-KI_1000338/P1072004" xmlDataType="decimal"/>
    </xmlCellPr>
  </singleXmlCell>
  <singleXmlCell id="696" xr6:uid="{00000000-000C-0000-FFFF-FFFFB4020000}" r="O20" connectionId="0">
    <xmlCellPr id="1" xr6:uid="{00000000-0010-0000-B402-000001000000}" uniqueName="P1072005">
      <xmlPr mapId="1" xpath="/TFI-IZD-KI/IPK-KI_1000338/P1072005" xmlDataType="decimal"/>
    </xmlCellPr>
  </singleXmlCell>
  <singleXmlCell id="697" xr6:uid="{00000000-000C-0000-FFFF-FFFFB5020000}" r="P20" connectionId="0">
    <xmlCellPr id="1" xr6:uid="{00000000-0010-0000-B502-000001000000}" uniqueName="P1072006">
      <xmlPr mapId="1" xpath="/TFI-IZD-KI/IPK-KI_1000338/P1072006" xmlDataType="decimal"/>
    </xmlCellPr>
  </singleXmlCell>
  <singleXmlCell id="698" xr6:uid="{00000000-000C-0000-FFFF-FFFFB6020000}" r="Q20" connectionId="0">
    <xmlCellPr id="1" xr6:uid="{00000000-0010-0000-B602-000001000000}" uniqueName="P1072007">
      <xmlPr mapId="1" xpath="/TFI-IZD-KI/IPK-KI_1000338/P1072007" xmlDataType="decimal"/>
    </xmlCellPr>
  </singleXmlCell>
  <singleXmlCell id="699" xr6:uid="{00000000-000C-0000-FFFF-FFFFB7020000}" r="R20" connectionId="0">
    <xmlCellPr id="1" xr6:uid="{00000000-0010-0000-B702-000001000000}" uniqueName="P1072008">
      <xmlPr mapId="1" xpath="/TFI-IZD-KI/IPK-KI_1000338/P1072008" xmlDataType="decimal"/>
    </xmlCellPr>
  </singleXmlCell>
  <singleXmlCell id="700" xr6:uid="{00000000-000C-0000-FFFF-FFFFB8020000}" r="E21" connectionId="0">
    <xmlCellPr id="1" xr6:uid="{00000000-0010-0000-B802-000001000000}" uniqueName="P1072009">
      <xmlPr mapId="1" xpath="/TFI-IZD-KI/IPK-KI_1000338/P1072009" xmlDataType="decimal"/>
    </xmlCellPr>
  </singleXmlCell>
  <singleXmlCell id="701" xr6:uid="{00000000-000C-0000-FFFF-FFFFB9020000}" r="F21" connectionId="0">
    <xmlCellPr id="1" xr6:uid="{00000000-0010-0000-B902-000001000000}" uniqueName="P1072010">
      <xmlPr mapId="1" xpath="/TFI-IZD-KI/IPK-KI_1000338/P1072010" xmlDataType="decimal"/>
    </xmlCellPr>
  </singleXmlCell>
  <singleXmlCell id="702" xr6:uid="{00000000-000C-0000-FFFF-FFFFBA020000}" r="G21" connectionId="0">
    <xmlCellPr id="1" xr6:uid="{00000000-0010-0000-BA02-000001000000}" uniqueName="P1072011">
      <xmlPr mapId="1" xpath="/TFI-IZD-KI/IPK-KI_1000338/P1072011" xmlDataType="decimal"/>
    </xmlCellPr>
  </singleXmlCell>
  <singleXmlCell id="703" xr6:uid="{00000000-000C-0000-FFFF-FFFFBB020000}" r="H21" connectionId="0">
    <xmlCellPr id="1" xr6:uid="{00000000-0010-0000-BB02-000001000000}" uniqueName="P1072012">
      <xmlPr mapId="1" xpath="/TFI-IZD-KI/IPK-KI_1000338/P1072012" xmlDataType="decimal"/>
    </xmlCellPr>
  </singleXmlCell>
  <singleXmlCell id="704" xr6:uid="{00000000-000C-0000-FFFF-FFFFBC020000}" r="I21" connectionId="0">
    <xmlCellPr id="1" xr6:uid="{00000000-0010-0000-BC02-000001000000}" uniqueName="P1072013">
      <xmlPr mapId="1" xpath="/TFI-IZD-KI/IPK-KI_1000338/P1072013" xmlDataType="decimal"/>
    </xmlCellPr>
  </singleXmlCell>
  <singleXmlCell id="705" xr6:uid="{00000000-000C-0000-FFFF-FFFFBD020000}" r="J21" connectionId="0">
    <xmlCellPr id="1" xr6:uid="{00000000-0010-0000-BD02-000001000000}" uniqueName="P1072014">
      <xmlPr mapId="1" xpath="/TFI-IZD-KI/IPK-KI_1000338/P1072014" xmlDataType="decimal"/>
    </xmlCellPr>
  </singleXmlCell>
  <singleXmlCell id="706" xr6:uid="{00000000-000C-0000-FFFF-FFFFBE020000}" r="K21" connectionId="0">
    <xmlCellPr id="1" xr6:uid="{00000000-0010-0000-BE02-000001000000}" uniqueName="P1072015">
      <xmlPr mapId="1" xpath="/TFI-IZD-KI/IPK-KI_1000338/P1072015" xmlDataType="decimal"/>
    </xmlCellPr>
  </singleXmlCell>
  <singleXmlCell id="707" xr6:uid="{00000000-000C-0000-FFFF-FFFFBF020000}" r="L21" connectionId="0">
    <xmlCellPr id="1" xr6:uid="{00000000-0010-0000-BF02-000001000000}" uniqueName="P1072016">
      <xmlPr mapId="1" xpath="/TFI-IZD-KI/IPK-KI_1000338/P1072016" xmlDataType="decimal"/>
    </xmlCellPr>
  </singleXmlCell>
  <singleXmlCell id="708" xr6:uid="{00000000-000C-0000-FFFF-FFFFC0020000}" r="M21" connectionId="0">
    <xmlCellPr id="1" xr6:uid="{00000000-0010-0000-C002-000001000000}" uniqueName="P1072017">
      <xmlPr mapId="1" xpath="/TFI-IZD-KI/IPK-KI_1000338/P1072017" xmlDataType="decimal"/>
    </xmlCellPr>
  </singleXmlCell>
  <singleXmlCell id="709" xr6:uid="{00000000-000C-0000-FFFF-FFFFC1020000}" r="N21" connectionId="0">
    <xmlCellPr id="1" xr6:uid="{00000000-0010-0000-C102-000001000000}" uniqueName="P1072018">
      <xmlPr mapId="1" xpath="/TFI-IZD-KI/IPK-KI_1000338/P1072018" xmlDataType="decimal"/>
    </xmlCellPr>
  </singleXmlCell>
  <singleXmlCell id="710" xr6:uid="{00000000-000C-0000-FFFF-FFFFC2020000}" r="O21" connectionId="0">
    <xmlCellPr id="1" xr6:uid="{00000000-0010-0000-C202-000001000000}" uniqueName="P1072019">
      <xmlPr mapId="1" xpath="/TFI-IZD-KI/IPK-KI_1000338/P1072019" xmlDataType="decimal"/>
    </xmlCellPr>
  </singleXmlCell>
  <singleXmlCell id="711" xr6:uid="{00000000-000C-0000-FFFF-FFFFC3020000}" r="P21" connectionId="0">
    <xmlCellPr id="1" xr6:uid="{00000000-0010-0000-C302-000001000000}" uniqueName="P1072020">
      <xmlPr mapId="1" xpath="/TFI-IZD-KI/IPK-KI_1000338/P1072020" xmlDataType="decimal"/>
    </xmlCellPr>
  </singleXmlCell>
  <singleXmlCell id="712" xr6:uid="{00000000-000C-0000-FFFF-FFFFC4020000}" r="Q21" connectionId="0">
    <xmlCellPr id="1" xr6:uid="{00000000-0010-0000-C402-000001000000}" uniqueName="P1072021">
      <xmlPr mapId="1" xpath="/TFI-IZD-KI/IPK-KI_1000338/P1072021" xmlDataType="decimal"/>
    </xmlCellPr>
  </singleXmlCell>
  <singleXmlCell id="713" xr6:uid="{00000000-000C-0000-FFFF-FFFFC5020000}" r="R21" connectionId="0">
    <xmlCellPr id="1" xr6:uid="{00000000-0010-0000-C502-000001000000}" uniqueName="P1072022">
      <xmlPr mapId="1" xpath="/TFI-IZD-KI/IPK-KI_1000338/P1072022" xmlDataType="decimal"/>
    </xmlCellPr>
  </singleXmlCell>
  <singleXmlCell id="714" xr6:uid="{00000000-000C-0000-FFFF-FFFFC6020000}" r="E22" connectionId="0">
    <xmlCellPr id="1" xr6:uid="{00000000-0010-0000-C602-000001000000}" uniqueName="P1072023">
      <xmlPr mapId="1" xpath="/TFI-IZD-KI/IPK-KI_1000338/P1072023" xmlDataType="decimal"/>
    </xmlCellPr>
  </singleXmlCell>
  <singleXmlCell id="715" xr6:uid="{00000000-000C-0000-FFFF-FFFFC7020000}" r="F22" connectionId="0">
    <xmlCellPr id="1" xr6:uid="{00000000-0010-0000-C702-000001000000}" uniqueName="P1072024">
      <xmlPr mapId="1" xpath="/TFI-IZD-KI/IPK-KI_1000338/P1072024" xmlDataType="decimal"/>
    </xmlCellPr>
  </singleXmlCell>
  <singleXmlCell id="716" xr6:uid="{00000000-000C-0000-FFFF-FFFFC8020000}" r="G22" connectionId="0">
    <xmlCellPr id="1" xr6:uid="{00000000-0010-0000-C802-000001000000}" uniqueName="P1072025">
      <xmlPr mapId="1" xpath="/TFI-IZD-KI/IPK-KI_1000338/P1072025" xmlDataType="decimal"/>
    </xmlCellPr>
  </singleXmlCell>
  <singleXmlCell id="717" xr6:uid="{00000000-000C-0000-FFFF-FFFFC9020000}" r="H22" connectionId="0">
    <xmlCellPr id="1" xr6:uid="{00000000-0010-0000-C902-000001000000}" uniqueName="P1072026">
      <xmlPr mapId="1" xpath="/TFI-IZD-KI/IPK-KI_1000338/P1072026" xmlDataType="decimal"/>
    </xmlCellPr>
  </singleXmlCell>
  <singleXmlCell id="718" xr6:uid="{00000000-000C-0000-FFFF-FFFFCA020000}" r="I22" connectionId="0">
    <xmlCellPr id="1" xr6:uid="{00000000-0010-0000-CA02-000001000000}" uniqueName="P1072027">
      <xmlPr mapId="1" xpath="/TFI-IZD-KI/IPK-KI_1000338/P1072027" xmlDataType="decimal"/>
    </xmlCellPr>
  </singleXmlCell>
  <singleXmlCell id="719" xr6:uid="{00000000-000C-0000-FFFF-FFFFCB020000}" r="J22" connectionId="0">
    <xmlCellPr id="1" xr6:uid="{00000000-0010-0000-CB02-000001000000}" uniqueName="P1072028">
      <xmlPr mapId="1" xpath="/TFI-IZD-KI/IPK-KI_1000338/P1072028" xmlDataType="decimal"/>
    </xmlCellPr>
  </singleXmlCell>
  <singleXmlCell id="720" xr6:uid="{00000000-000C-0000-FFFF-FFFFCC020000}" r="K22" connectionId="0">
    <xmlCellPr id="1" xr6:uid="{00000000-0010-0000-CC02-000001000000}" uniqueName="P1072029">
      <xmlPr mapId="1" xpath="/TFI-IZD-KI/IPK-KI_1000338/P1072029" xmlDataType="decimal"/>
    </xmlCellPr>
  </singleXmlCell>
  <singleXmlCell id="721" xr6:uid="{00000000-000C-0000-FFFF-FFFFCD020000}" r="L22" connectionId="0">
    <xmlCellPr id="1" xr6:uid="{00000000-0010-0000-CD02-000001000000}" uniqueName="P1072030">
      <xmlPr mapId="1" xpath="/TFI-IZD-KI/IPK-KI_1000338/P1072030" xmlDataType="decimal"/>
    </xmlCellPr>
  </singleXmlCell>
  <singleXmlCell id="722" xr6:uid="{00000000-000C-0000-FFFF-FFFFCE020000}" r="M22" connectionId="0">
    <xmlCellPr id="1" xr6:uid="{00000000-0010-0000-CE02-000001000000}" uniqueName="P1072031">
      <xmlPr mapId="1" xpath="/TFI-IZD-KI/IPK-KI_1000338/P1072031" xmlDataType="decimal"/>
    </xmlCellPr>
  </singleXmlCell>
  <singleXmlCell id="723" xr6:uid="{00000000-000C-0000-FFFF-FFFFCF020000}" r="N22" connectionId="0">
    <xmlCellPr id="1" xr6:uid="{00000000-0010-0000-CF02-000001000000}" uniqueName="P1072032">
      <xmlPr mapId="1" xpath="/TFI-IZD-KI/IPK-KI_1000338/P1072032" xmlDataType="decimal"/>
    </xmlCellPr>
  </singleXmlCell>
  <singleXmlCell id="724" xr6:uid="{00000000-000C-0000-FFFF-FFFFD0020000}" r="O22" connectionId="0">
    <xmlCellPr id="1" xr6:uid="{00000000-0010-0000-D002-000001000000}" uniqueName="P1072033">
      <xmlPr mapId="1" xpath="/TFI-IZD-KI/IPK-KI_1000338/P1072033" xmlDataType="decimal"/>
    </xmlCellPr>
  </singleXmlCell>
  <singleXmlCell id="725" xr6:uid="{00000000-000C-0000-FFFF-FFFFD1020000}" r="P22" connectionId="0">
    <xmlCellPr id="1" xr6:uid="{00000000-0010-0000-D102-000001000000}" uniqueName="P1072034">
      <xmlPr mapId="1" xpath="/TFI-IZD-KI/IPK-KI_1000338/P1072034" xmlDataType="decimal"/>
    </xmlCellPr>
  </singleXmlCell>
  <singleXmlCell id="726" xr6:uid="{00000000-000C-0000-FFFF-FFFFD2020000}" r="Q22" connectionId="0">
    <xmlCellPr id="1" xr6:uid="{00000000-0010-0000-D202-000001000000}" uniqueName="P1072035">
      <xmlPr mapId="1" xpath="/TFI-IZD-KI/IPK-KI_1000338/P1072035" xmlDataType="decimal"/>
    </xmlCellPr>
  </singleXmlCell>
  <singleXmlCell id="727" xr6:uid="{00000000-000C-0000-FFFF-FFFFD3020000}" r="R22" connectionId="0">
    <xmlCellPr id="1" xr6:uid="{00000000-0010-0000-D302-000001000000}" uniqueName="P1072036">
      <xmlPr mapId="1" xpath="/TFI-IZD-KI/IPK-KI_1000338/P1072036" xmlDataType="decimal"/>
    </xmlCellPr>
  </singleXmlCell>
  <singleXmlCell id="728" xr6:uid="{00000000-000C-0000-FFFF-FFFFD4020000}" r="E23" connectionId="0">
    <xmlCellPr id="1" xr6:uid="{00000000-0010-0000-D402-000001000000}" uniqueName="P1072037">
      <xmlPr mapId="1" xpath="/TFI-IZD-KI/IPK-KI_1000338/P1072037" xmlDataType="decimal"/>
    </xmlCellPr>
  </singleXmlCell>
  <singleXmlCell id="729" xr6:uid="{00000000-000C-0000-FFFF-FFFFD5020000}" r="F23" connectionId="0">
    <xmlCellPr id="1" xr6:uid="{00000000-0010-0000-D502-000001000000}" uniqueName="P1072038">
      <xmlPr mapId="1" xpath="/TFI-IZD-KI/IPK-KI_1000338/P1072038" xmlDataType="decimal"/>
    </xmlCellPr>
  </singleXmlCell>
  <singleXmlCell id="730" xr6:uid="{00000000-000C-0000-FFFF-FFFFD6020000}" r="G23" connectionId="0">
    <xmlCellPr id="1" xr6:uid="{00000000-0010-0000-D602-000001000000}" uniqueName="P1072039">
      <xmlPr mapId="1" xpath="/TFI-IZD-KI/IPK-KI_1000338/P1072039" xmlDataType="decimal"/>
    </xmlCellPr>
  </singleXmlCell>
  <singleXmlCell id="731" xr6:uid="{00000000-000C-0000-FFFF-FFFFD7020000}" r="H23" connectionId="0">
    <xmlCellPr id="1" xr6:uid="{00000000-0010-0000-D702-000001000000}" uniqueName="P1072040">
      <xmlPr mapId="1" xpath="/TFI-IZD-KI/IPK-KI_1000338/P1072040" xmlDataType="decimal"/>
    </xmlCellPr>
  </singleXmlCell>
  <singleXmlCell id="732" xr6:uid="{00000000-000C-0000-FFFF-FFFFD8020000}" r="I23" connectionId="0">
    <xmlCellPr id="1" xr6:uid="{00000000-0010-0000-D802-000001000000}" uniqueName="P1072041">
      <xmlPr mapId="1" xpath="/TFI-IZD-KI/IPK-KI_1000338/P1072041" xmlDataType="decimal"/>
    </xmlCellPr>
  </singleXmlCell>
  <singleXmlCell id="733" xr6:uid="{00000000-000C-0000-FFFF-FFFFD9020000}" r="J23" connectionId="0">
    <xmlCellPr id="1" xr6:uid="{00000000-0010-0000-D902-000001000000}" uniqueName="P1072042">
      <xmlPr mapId="1" xpath="/TFI-IZD-KI/IPK-KI_1000338/P1072042" xmlDataType="decimal"/>
    </xmlCellPr>
  </singleXmlCell>
  <singleXmlCell id="734" xr6:uid="{00000000-000C-0000-FFFF-FFFFDA020000}" r="K23" connectionId="0">
    <xmlCellPr id="1" xr6:uid="{00000000-0010-0000-DA02-000001000000}" uniqueName="P1072043">
      <xmlPr mapId="1" xpath="/TFI-IZD-KI/IPK-KI_1000338/P1072043" xmlDataType="decimal"/>
    </xmlCellPr>
  </singleXmlCell>
  <singleXmlCell id="735" xr6:uid="{00000000-000C-0000-FFFF-FFFFDB020000}" r="L23" connectionId="0">
    <xmlCellPr id="1" xr6:uid="{00000000-0010-0000-DB02-000001000000}" uniqueName="P1072044">
      <xmlPr mapId="1" xpath="/TFI-IZD-KI/IPK-KI_1000338/P1072044" xmlDataType="decimal"/>
    </xmlCellPr>
  </singleXmlCell>
  <singleXmlCell id="736" xr6:uid="{00000000-000C-0000-FFFF-FFFFDC020000}" r="M23" connectionId="0">
    <xmlCellPr id="1" xr6:uid="{00000000-0010-0000-DC02-000001000000}" uniqueName="P1072045">
      <xmlPr mapId="1" xpath="/TFI-IZD-KI/IPK-KI_1000338/P1072045" xmlDataType="decimal"/>
    </xmlCellPr>
  </singleXmlCell>
  <singleXmlCell id="737" xr6:uid="{00000000-000C-0000-FFFF-FFFFDD020000}" r="N23" connectionId="0">
    <xmlCellPr id="1" xr6:uid="{00000000-0010-0000-DD02-000001000000}" uniqueName="P1072046">
      <xmlPr mapId="1" xpath="/TFI-IZD-KI/IPK-KI_1000338/P1072046" xmlDataType="decimal"/>
    </xmlCellPr>
  </singleXmlCell>
  <singleXmlCell id="738" xr6:uid="{00000000-000C-0000-FFFF-FFFFDE020000}" r="O23" connectionId="0">
    <xmlCellPr id="1" xr6:uid="{00000000-0010-0000-DE02-000001000000}" uniqueName="P1072047">
      <xmlPr mapId="1" xpath="/TFI-IZD-KI/IPK-KI_1000338/P1072047" xmlDataType="decimal"/>
    </xmlCellPr>
  </singleXmlCell>
  <singleXmlCell id="739" xr6:uid="{00000000-000C-0000-FFFF-FFFFDF020000}" r="P23" connectionId="0">
    <xmlCellPr id="1" xr6:uid="{00000000-0010-0000-DF02-000001000000}" uniqueName="P1072048">
      <xmlPr mapId="1" xpath="/TFI-IZD-KI/IPK-KI_1000338/P1072048" xmlDataType="decimal"/>
    </xmlCellPr>
  </singleXmlCell>
  <singleXmlCell id="740" xr6:uid="{00000000-000C-0000-FFFF-FFFFE0020000}" r="Q23" connectionId="0">
    <xmlCellPr id="1" xr6:uid="{00000000-0010-0000-E002-000001000000}" uniqueName="P1072049">
      <xmlPr mapId="1" xpath="/TFI-IZD-KI/IPK-KI_1000338/P1072049" xmlDataType="decimal"/>
    </xmlCellPr>
  </singleXmlCell>
  <singleXmlCell id="741" xr6:uid="{00000000-000C-0000-FFFF-FFFFE1020000}" r="R23" connectionId="0">
    <xmlCellPr id="1" xr6:uid="{00000000-0010-0000-E102-000001000000}" uniqueName="P1072050">
      <xmlPr mapId="1" xpath="/TFI-IZD-KI/IPK-KI_1000338/P1072050" xmlDataType="decimal"/>
    </xmlCellPr>
  </singleXmlCell>
  <singleXmlCell id="742" xr6:uid="{00000000-000C-0000-FFFF-FFFFE2020000}" r="E24" connectionId="0">
    <xmlCellPr id="1" xr6:uid="{00000000-0010-0000-E202-000001000000}" uniqueName="P1072051">
      <xmlPr mapId="1" xpath="/TFI-IZD-KI/IPK-KI_1000338/P1072051" xmlDataType="decimal"/>
    </xmlCellPr>
  </singleXmlCell>
  <singleXmlCell id="743" xr6:uid="{00000000-000C-0000-FFFF-FFFFE3020000}" r="F24" connectionId="0">
    <xmlCellPr id="1" xr6:uid="{00000000-0010-0000-E302-000001000000}" uniqueName="P1072052">
      <xmlPr mapId="1" xpath="/TFI-IZD-KI/IPK-KI_1000338/P1072052" xmlDataType="decimal"/>
    </xmlCellPr>
  </singleXmlCell>
  <singleXmlCell id="744" xr6:uid="{00000000-000C-0000-FFFF-FFFFE4020000}" r="G24" connectionId="0">
    <xmlCellPr id="1" xr6:uid="{00000000-0010-0000-E402-000001000000}" uniqueName="P1072053">
      <xmlPr mapId="1" xpath="/TFI-IZD-KI/IPK-KI_1000338/P1072053" xmlDataType="decimal"/>
    </xmlCellPr>
  </singleXmlCell>
  <singleXmlCell id="745" xr6:uid="{00000000-000C-0000-FFFF-FFFFE5020000}" r="H24" connectionId="0">
    <xmlCellPr id="1" xr6:uid="{00000000-0010-0000-E502-000001000000}" uniqueName="P1072054">
      <xmlPr mapId="1" xpath="/TFI-IZD-KI/IPK-KI_1000338/P1072054" xmlDataType="decimal"/>
    </xmlCellPr>
  </singleXmlCell>
  <singleXmlCell id="746" xr6:uid="{00000000-000C-0000-FFFF-FFFFE6020000}" r="I24" connectionId="0">
    <xmlCellPr id="1" xr6:uid="{00000000-0010-0000-E602-000001000000}" uniqueName="P1072055">
      <xmlPr mapId="1" xpath="/TFI-IZD-KI/IPK-KI_1000338/P1072055" xmlDataType="decimal"/>
    </xmlCellPr>
  </singleXmlCell>
  <singleXmlCell id="747" xr6:uid="{00000000-000C-0000-FFFF-FFFFE7020000}" r="J24" connectionId="0">
    <xmlCellPr id="1" xr6:uid="{00000000-0010-0000-E702-000001000000}" uniqueName="P1072056">
      <xmlPr mapId="1" xpath="/TFI-IZD-KI/IPK-KI_1000338/P1072056" xmlDataType="decimal"/>
    </xmlCellPr>
  </singleXmlCell>
  <singleXmlCell id="748" xr6:uid="{00000000-000C-0000-FFFF-FFFFE8020000}" r="K24" connectionId="0">
    <xmlCellPr id="1" xr6:uid="{00000000-0010-0000-E802-000001000000}" uniqueName="P1072057">
      <xmlPr mapId="1" xpath="/TFI-IZD-KI/IPK-KI_1000338/P1072057" xmlDataType="decimal"/>
    </xmlCellPr>
  </singleXmlCell>
  <singleXmlCell id="749" xr6:uid="{00000000-000C-0000-FFFF-FFFFE9020000}" r="L24" connectionId="0">
    <xmlCellPr id="1" xr6:uid="{00000000-0010-0000-E902-000001000000}" uniqueName="P1072058">
      <xmlPr mapId="1" xpath="/TFI-IZD-KI/IPK-KI_1000338/P1072058" xmlDataType="decimal"/>
    </xmlCellPr>
  </singleXmlCell>
  <singleXmlCell id="750" xr6:uid="{00000000-000C-0000-FFFF-FFFFEA020000}" r="M24" connectionId="0">
    <xmlCellPr id="1" xr6:uid="{00000000-0010-0000-EA02-000001000000}" uniqueName="P1072059">
      <xmlPr mapId="1" xpath="/TFI-IZD-KI/IPK-KI_1000338/P1072059" xmlDataType="decimal"/>
    </xmlCellPr>
  </singleXmlCell>
  <singleXmlCell id="751" xr6:uid="{00000000-000C-0000-FFFF-FFFFEB020000}" r="N24" connectionId="0">
    <xmlCellPr id="1" xr6:uid="{00000000-0010-0000-EB02-000001000000}" uniqueName="P1072060">
      <xmlPr mapId="1" xpath="/TFI-IZD-KI/IPK-KI_1000338/P1072060" xmlDataType="decimal"/>
    </xmlCellPr>
  </singleXmlCell>
  <singleXmlCell id="752" xr6:uid="{00000000-000C-0000-FFFF-FFFFEC020000}" r="O24" connectionId="0">
    <xmlCellPr id="1" xr6:uid="{00000000-0010-0000-EC02-000001000000}" uniqueName="P1072061">
      <xmlPr mapId="1" xpath="/TFI-IZD-KI/IPK-KI_1000338/P1072061" xmlDataType="decimal"/>
    </xmlCellPr>
  </singleXmlCell>
  <singleXmlCell id="753" xr6:uid="{00000000-000C-0000-FFFF-FFFFED020000}" r="P24" connectionId="0">
    <xmlCellPr id="1" xr6:uid="{00000000-0010-0000-ED02-000001000000}" uniqueName="P1072062">
      <xmlPr mapId="1" xpath="/TFI-IZD-KI/IPK-KI_1000338/P1072062" xmlDataType="decimal"/>
    </xmlCellPr>
  </singleXmlCell>
  <singleXmlCell id="754" xr6:uid="{00000000-000C-0000-FFFF-FFFFEE020000}" r="Q24" connectionId="0">
    <xmlCellPr id="1" xr6:uid="{00000000-0010-0000-EE02-000001000000}" uniqueName="P1072063">
      <xmlPr mapId="1" xpath="/TFI-IZD-KI/IPK-KI_1000338/P1072063" xmlDataType="decimal"/>
    </xmlCellPr>
  </singleXmlCell>
  <singleXmlCell id="755" xr6:uid="{00000000-000C-0000-FFFF-FFFFEF020000}" r="R24" connectionId="0">
    <xmlCellPr id="1" xr6:uid="{00000000-0010-0000-EF02-000001000000}" uniqueName="P1072064">
      <xmlPr mapId="1" xpath="/TFI-IZD-KI/IPK-KI_1000338/P1072064" xmlDataType="decimal"/>
    </xmlCellPr>
  </singleXmlCell>
  <singleXmlCell id="756" xr6:uid="{00000000-000C-0000-FFFF-FFFFF0020000}" r="E25" connectionId="0">
    <xmlCellPr id="1" xr6:uid="{00000000-0010-0000-F002-000001000000}" uniqueName="P1072065">
      <xmlPr mapId="1" xpath="/TFI-IZD-KI/IPK-KI_1000338/P1072065" xmlDataType="decimal"/>
    </xmlCellPr>
  </singleXmlCell>
  <singleXmlCell id="757" xr6:uid="{00000000-000C-0000-FFFF-FFFFF1020000}" r="F25" connectionId="0">
    <xmlCellPr id="1" xr6:uid="{00000000-0010-0000-F102-000001000000}" uniqueName="P1072066">
      <xmlPr mapId="1" xpath="/TFI-IZD-KI/IPK-KI_1000338/P1072066" xmlDataType="decimal"/>
    </xmlCellPr>
  </singleXmlCell>
  <singleXmlCell id="758" xr6:uid="{00000000-000C-0000-FFFF-FFFFF2020000}" r="G25" connectionId="0">
    <xmlCellPr id="1" xr6:uid="{00000000-0010-0000-F202-000001000000}" uniqueName="P1072067">
      <xmlPr mapId="1" xpath="/TFI-IZD-KI/IPK-KI_1000338/P1072067" xmlDataType="decimal"/>
    </xmlCellPr>
  </singleXmlCell>
  <singleXmlCell id="759" xr6:uid="{00000000-000C-0000-FFFF-FFFFF3020000}" r="H25" connectionId="0">
    <xmlCellPr id="1" xr6:uid="{00000000-0010-0000-F302-000001000000}" uniqueName="P1072068">
      <xmlPr mapId="1" xpath="/TFI-IZD-KI/IPK-KI_1000338/P1072068" xmlDataType="decimal"/>
    </xmlCellPr>
  </singleXmlCell>
  <singleXmlCell id="760" xr6:uid="{00000000-000C-0000-FFFF-FFFFF4020000}" r="I25" connectionId="0">
    <xmlCellPr id="1" xr6:uid="{00000000-0010-0000-F402-000001000000}" uniqueName="P1072069">
      <xmlPr mapId="1" xpath="/TFI-IZD-KI/IPK-KI_1000338/P1072069" xmlDataType="decimal"/>
    </xmlCellPr>
  </singleXmlCell>
  <singleXmlCell id="761" xr6:uid="{00000000-000C-0000-FFFF-FFFFF5020000}" r="J25" connectionId="0">
    <xmlCellPr id="1" xr6:uid="{00000000-0010-0000-F502-000001000000}" uniqueName="P1072070">
      <xmlPr mapId="1" xpath="/TFI-IZD-KI/IPK-KI_1000338/P1072070" xmlDataType="decimal"/>
    </xmlCellPr>
  </singleXmlCell>
  <singleXmlCell id="762" xr6:uid="{00000000-000C-0000-FFFF-FFFFF6020000}" r="K25" connectionId="0">
    <xmlCellPr id="1" xr6:uid="{00000000-0010-0000-F602-000001000000}" uniqueName="P1072071">
      <xmlPr mapId="1" xpath="/TFI-IZD-KI/IPK-KI_1000338/P1072071" xmlDataType="decimal"/>
    </xmlCellPr>
  </singleXmlCell>
  <singleXmlCell id="763" xr6:uid="{00000000-000C-0000-FFFF-FFFFF7020000}" r="L25" connectionId="0">
    <xmlCellPr id="1" xr6:uid="{00000000-0010-0000-F702-000001000000}" uniqueName="P1072072">
      <xmlPr mapId="1" xpath="/TFI-IZD-KI/IPK-KI_1000338/P1072072" xmlDataType="decimal"/>
    </xmlCellPr>
  </singleXmlCell>
  <singleXmlCell id="764" xr6:uid="{00000000-000C-0000-FFFF-FFFFF8020000}" r="M25" connectionId="0">
    <xmlCellPr id="1" xr6:uid="{00000000-0010-0000-F802-000001000000}" uniqueName="P1072073">
      <xmlPr mapId="1" xpath="/TFI-IZD-KI/IPK-KI_1000338/P1072073" xmlDataType="decimal"/>
    </xmlCellPr>
  </singleXmlCell>
  <singleXmlCell id="765" xr6:uid="{00000000-000C-0000-FFFF-FFFFF9020000}" r="N25" connectionId="0">
    <xmlCellPr id="1" xr6:uid="{00000000-0010-0000-F902-000001000000}" uniqueName="P1072074">
      <xmlPr mapId="1" xpath="/TFI-IZD-KI/IPK-KI_1000338/P1072074" xmlDataType="decimal"/>
    </xmlCellPr>
  </singleXmlCell>
  <singleXmlCell id="766" xr6:uid="{00000000-000C-0000-FFFF-FFFFFA020000}" r="O25" connectionId="0">
    <xmlCellPr id="1" xr6:uid="{00000000-0010-0000-FA02-000001000000}" uniqueName="P1072075">
      <xmlPr mapId="1" xpath="/TFI-IZD-KI/IPK-KI_1000338/P1072075" xmlDataType="decimal"/>
    </xmlCellPr>
  </singleXmlCell>
  <singleXmlCell id="767" xr6:uid="{00000000-000C-0000-FFFF-FFFFFB020000}" r="P25" connectionId="0">
    <xmlCellPr id="1" xr6:uid="{00000000-0010-0000-FB02-000001000000}" uniqueName="P1072076">
      <xmlPr mapId="1" xpath="/TFI-IZD-KI/IPK-KI_1000338/P1072076" xmlDataType="decimal"/>
    </xmlCellPr>
  </singleXmlCell>
  <singleXmlCell id="768" xr6:uid="{00000000-000C-0000-FFFF-FFFFFC020000}" r="Q25" connectionId="0">
    <xmlCellPr id="1" xr6:uid="{00000000-0010-0000-FC02-000001000000}" uniqueName="P1072077">
      <xmlPr mapId="1" xpath="/TFI-IZD-KI/IPK-KI_1000338/P1072077" xmlDataType="decimal"/>
    </xmlCellPr>
  </singleXmlCell>
  <singleXmlCell id="769" xr6:uid="{00000000-000C-0000-FFFF-FFFFFD020000}" r="R25" connectionId="0">
    <xmlCellPr id="1" xr6:uid="{00000000-0010-0000-FD02-000001000000}" uniqueName="P1072078">
      <xmlPr mapId="1" xpath="/TFI-IZD-KI/IPK-KI_1000338/P1072078" xmlDataType="decimal"/>
    </xmlCellPr>
  </singleXmlCell>
  <singleXmlCell id="770" xr6:uid="{00000000-000C-0000-FFFF-FFFFFE020000}" r="E26" connectionId="0">
    <xmlCellPr id="1" xr6:uid="{00000000-0010-0000-FE02-000001000000}" uniqueName="P1072079">
      <xmlPr mapId="1" xpath="/TFI-IZD-KI/IPK-KI_1000338/P1072079" xmlDataType="decimal"/>
    </xmlCellPr>
  </singleXmlCell>
  <singleXmlCell id="771" xr6:uid="{00000000-000C-0000-FFFF-FFFFFF020000}" r="F26" connectionId="0">
    <xmlCellPr id="1" xr6:uid="{00000000-0010-0000-FF02-000001000000}" uniqueName="P1072080">
      <xmlPr mapId="1" xpath="/TFI-IZD-KI/IPK-KI_1000338/P1072080" xmlDataType="decimal"/>
    </xmlCellPr>
  </singleXmlCell>
  <singleXmlCell id="772" xr6:uid="{00000000-000C-0000-FFFF-FFFF00030000}" r="G26" connectionId="0">
    <xmlCellPr id="1" xr6:uid="{00000000-0010-0000-0003-000001000000}" uniqueName="P1072081">
      <xmlPr mapId="1" xpath="/TFI-IZD-KI/IPK-KI_1000338/P1072081" xmlDataType="decimal"/>
    </xmlCellPr>
  </singleXmlCell>
  <singleXmlCell id="773" xr6:uid="{00000000-000C-0000-FFFF-FFFF01030000}" r="H26" connectionId="0">
    <xmlCellPr id="1" xr6:uid="{00000000-0010-0000-0103-000001000000}" uniqueName="P1072082">
      <xmlPr mapId="1" xpath="/TFI-IZD-KI/IPK-KI_1000338/P1072082" xmlDataType="decimal"/>
    </xmlCellPr>
  </singleXmlCell>
  <singleXmlCell id="774" xr6:uid="{00000000-000C-0000-FFFF-FFFF02030000}" r="I26" connectionId="0">
    <xmlCellPr id="1" xr6:uid="{00000000-0010-0000-0203-000001000000}" uniqueName="P1072083">
      <xmlPr mapId="1" xpath="/TFI-IZD-KI/IPK-KI_1000338/P1072083" xmlDataType="decimal"/>
    </xmlCellPr>
  </singleXmlCell>
  <singleXmlCell id="775" xr6:uid="{00000000-000C-0000-FFFF-FFFF03030000}" r="J26" connectionId="0">
    <xmlCellPr id="1" xr6:uid="{00000000-0010-0000-0303-000001000000}" uniqueName="P1072084">
      <xmlPr mapId="1" xpath="/TFI-IZD-KI/IPK-KI_1000338/P1072084" xmlDataType="decimal"/>
    </xmlCellPr>
  </singleXmlCell>
  <singleXmlCell id="776" xr6:uid="{00000000-000C-0000-FFFF-FFFF04030000}" r="K26" connectionId="0">
    <xmlCellPr id="1" xr6:uid="{00000000-0010-0000-0403-000001000000}" uniqueName="P1072085">
      <xmlPr mapId="1" xpath="/TFI-IZD-KI/IPK-KI_1000338/P1072085" xmlDataType="decimal"/>
    </xmlCellPr>
  </singleXmlCell>
  <singleXmlCell id="777" xr6:uid="{00000000-000C-0000-FFFF-FFFF05030000}" r="L26" connectionId="0">
    <xmlCellPr id="1" xr6:uid="{00000000-0010-0000-0503-000001000000}" uniqueName="P1072086">
      <xmlPr mapId="1" xpath="/TFI-IZD-KI/IPK-KI_1000338/P1072086" xmlDataType="decimal"/>
    </xmlCellPr>
  </singleXmlCell>
  <singleXmlCell id="778" xr6:uid="{00000000-000C-0000-FFFF-FFFF06030000}" r="M26" connectionId="0">
    <xmlCellPr id="1" xr6:uid="{00000000-0010-0000-0603-000001000000}" uniqueName="P1072087">
      <xmlPr mapId="1" xpath="/TFI-IZD-KI/IPK-KI_1000338/P1072087" xmlDataType="decimal"/>
    </xmlCellPr>
  </singleXmlCell>
  <singleXmlCell id="779" xr6:uid="{00000000-000C-0000-FFFF-FFFF07030000}" r="N26" connectionId="0">
    <xmlCellPr id="1" xr6:uid="{00000000-0010-0000-0703-000001000000}" uniqueName="P1072088">
      <xmlPr mapId="1" xpath="/TFI-IZD-KI/IPK-KI_1000338/P1072088" xmlDataType="decimal"/>
    </xmlCellPr>
  </singleXmlCell>
  <singleXmlCell id="780" xr6:uid="{00000000-000C-0000-FFFF-FFFF08030000}" r="O26" connectionId="0">
    <xmlCellPr id="1" xr6:uid="{00000000-0010-0000-0803-000001000000}" uniqueName="P1072089">
      <xmlPr mapId="1" xpath="/TFI-IZD-KI/IPK-KI_1000338/P1072089" xmlDataType="decimal"/>
    </xmlCellPr>
  </singleXmlCell>
  <singleXmlCell id="781" xr6:uid="{00000000-000C-0000-FFFF-FFFF09030000}" r="P26" connectionId="0">
    <xmlCellPr id="1" xr6:uid="{00000000-0010-0000-0903-000001000000}" uniqueName="P1072090">
      <xmlPr mapId="1" xpath="/TFI-IZD-KI/IPK-KI_1000338/P1072090" xmlDataType="decimal"/>
    </xmlCellPr>
  </singleXmlCell>
  <singleXmlCell id="782" xr6:uid="{00000000-000C-0000-FFFF-FFFF0A030000}" r="Q26" connectionId="0">
    <xmlCellPr id="1" xr6:uid="{00000000-0010-0000-0A03-000001000000}" uniqueName="P1072091">
      <xmlPr mapId="1" xpath="/TFI-IZD-KI/IPK-KI_1000338/P1072091" xmlDataType="decimal"/>
    </xmlCellPr>
  </singleXmlCell>
  <singleXmlCell id="783" xr6:uid="{00000000-000C-0000-FFFF-FFFF0B030000}" r="R26" connectionId="0">
    <xmlCellPr id="1" xr6:uid="{00000000-0010-0000-0B03-000001000000}" uniqueName="P1072092">
      <xmlPr mapId="1" xpath="/TFI-IZD-KI/IPK-KI_1000338/P1072092"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2"/>
  <sheetViews>
    <sheetView tabSelected="1" view="pageBreakPreview" zoomScaleNormal="100" zoomScaleSheetLayoutView="100" workbookViewId="0">
      <selection activeCell="L39" sqref="L39"/>
    </sheetView>
  </sheetViews>
  <sheetFormatPr defaultColWidth="9.140625" defaultRowHeight="15" x14ac:dyDescent="0.25"/>
  <cols>
    <col min="1" max="1" width="9.140625" style="58"/>
    <col min="2" max="2" width="10.42578125" style="58" customWidth="1"/>
    <col min="3" max="3" width="9.28515625" style="58" bestFit="1" customWidth="1"/>
    <col min="4" max="8" width="9.140625" style="58"/>
    <col min="9" max="9" width="13.42578125" style="58" customWidth="1"/>
    <col min="10" max="10" width="12" style="58" bestFit="1" customWidth="1"/>
    <col min="11" max="16384" width="9.140625" style="58"/>
  </cols>
  <sheetData>
    <row r="1" spans="1:10" ht="15.75" x14ac:dyDescent="0.25">
      <c r="A1" s="176" t="s">
        <v>239</v>
      </c>
      <c r="B1" s="177"/>
      <c r="C1" s="177"/>
      <c r="D1" s="56"/>
      <c r="E1" s="56"/>
      <c r="F1" s="56"/>
      <c r="G1" s="56"/>
      <c r="H1" s="56"/>
      <c r="I1" s="56"/>
      <c r="J1" s="57"/>
    </row>
    <row r="2" spans="1:10" ht="14.45" customHeight="1" x14ac:dyDescent="0.25">
      <c r="A2" s="178" t="s">
        <v>255</v>
      </c>
      <c r="B2" s="179"/>
      <c r="C2" s="179"/>
      <c r="D2" s="179"/>
      <c r="E2" s="179"/>
      <c r="F2" s="179"/>
      <c r="G2" s="179"/>
      <c r="H2" s="179"/>
      <c r="I2" s="179"/>
      <c r="J2" s="180"/>
    </row>
    <row r="3" spans="1:10" x14ac:dyDescent="0.25">
      <c r="A3" s="59"/>
      <c r="B3" s="60"/>
      <c r="C3" s="60"/>
      <c r="D3" s="60"/>
      <c r="E3" s="60"/>
      <c r="F3" s="60"/>
      <c r="G3" s="60"/>
      <c r="H3" s="60"/>
      <c r="I3" s="60"/>
      <c r="J3" s="61"/>
    </row>
    <row r="4" spans="1:10" ht="33.6" customHeight="1" x14ac:dyDescent="0.25">
      <c r="A4" s="181" t="s">
        <v>240</v>
      </c>
      <c r="B4" s="182"/>
      <c r="C4" s="182"/>
      <c r="D4" s="182"/>
      <c r="E4" s="183">
        <v>43831</v>
      </c>
      <c r="F4" s="184"/>
      <c r="G4" s="62" t="s">
        <v>0</v>
      </c>
      <c r="H4" s="185">
        <v>43921</v>
      </c>
      <c r="I4" s="184"/>
      <c r="J4" s="63"/>
    </row>
    <row r="5" spans="1:10" s="64" customFormat="1" ht="10.15" customHeight="1" x14ac:dyDescent="0.25">
      <c r="A5" s="186"/>
      <c r="B5" s="187"/>
      <c r="C5" s="187"/>
      <c r="D5" s="187"/>
      <c r="E5" s="187"/>
      <c r="F5" s="187"/>
      <c r="G5" s="187"/>
      <c r="H5" s="187"/>
      <c r="I5" s="187"/>
      <c r="J5" s="188"/>
    </row>
    <row r="6" spans="1:10" ht="20.45" customHeight="1" x14ac:dyDescent="0.25">
      <c r="A6" s="65"/>
      <c r="B6" s="66" t="s">
        <v>260</v>
      </c>
      <c r="C6" s="67"/>
      <c r="D6" s="67"/>
      <c r="E6" s="73">
        <v>2020</v>
      </c>
      <c r="F6" s="68"/>
      <c r="G6" s="62"/>
      <c r="H6" s="68"/>
      <c r="I6" s="69"/>
      <c r="J6" s="70"/>
    </row>
    <row r="7" spans="1:10" s="72" customFormat="1" ht="10.9" customHeight="1" x14ac:dyDescent="0.25">
      <c r="A7" s="65"/>
      <c r="B7" s="67"/>
      <c r="C7" s="67"/>
      <c r="D7" s="67"/>
      <c r="E7" s="71"/>
      <c r="F7" s="71"/>
      <c r="G7" s="62"/>
      <c r="H7" s="68"/>
      <c r="I7" s="69"/>
      <c r="J7" s="70"/>
    </row>
    <row r="8" spans="1:10" ht="20.45" customHeight="1" x14ac:dyDescent="0.25">
      <c r="A8" s="65"/>
      <c r="B8" s="66" t="s">
        <v>261</v>
      </c>
      <c r="C8" s="67"/>
      <c r="D8" s="67"/>
      <c r="E8" s="73">
        <v>1</v>
      </c>
      <c r="F8" s="68"/>
      <c r="G8" s="62"/>
      <c r="H8" s="68"/>
      <c r="I8" s="69"/>
      <c r="J8" s="70"/>
    </row>
    <row r="9" spans="1:10" s="72" customFormat="1" ht="10.9" customHeight="1" x14ac:dyDescent="0.25">
      <c r="A9" s="65"/>
      <c r="B9" s="67"/>
      <c r="C9" s="67"/>
      <c r="D9" s="67"/>
      <c r="E9" s="71"/>
      <c r="F9" s="71"/>
      <c r="G9" s="62"/>
      <c r="H9" s="71"/>
      <c r="I9" s="74"/>
      <c r="J9" s="70"/>
    </row>
    <row r="10" spans="1:10" ht="37.9" customHeight="1" x14ac:dyDescent="0.25">
      <c r="A10" s="170" t="s">
        <v>262</v>
      </c>
      <c r="B10" s="171"/>
      <c r="C10" s="171"/>
      <c r="D10" s="171"/>
      <c r="E10" s="171"/>
      <c r="F10" s="171"/>
      <c r="G10" s="171"/>
      <c r="H10" s="171"/>
      <c r="I10" s="171"/>
      <c r="J10" s="75"/>
    </row>
    <row r="11" spans="1:10" ht="24.6" customHeight="1" x14ac:dyDescent="0.25">
      <c r="A11" s="155" t="s">
        <v>241</v>
      </c>
      <c r="B11" s="172"/>
      <c r="C11" s="167" t="s">
        <v>287</v>
      </c>
      <c r="D11" s="168"/>
      <c r="E11" s="76"/>
      <c r="F11" s="116" t="s">
        <v>263</v>
      </c>
      <c r="G11" s="166"/>
      <c r="H11" s="173" t="s">
        <v>288</v>
      </c>
      <c r="I11" s="174"/>
      <c r="J11" s="77"/>
    </row>
    <row r="12" spans="1:10" ht="14.45" customHeight="1" x14ac:dyDescent="0.25">
      <c r="A12" s="78"/>
      <c r="B12" s="79"/>
      <c r="C12" s="79"/>
      <c r="D12" s="79"/>
      <c r="E12" s="175"/>
      <c r="F12" s="175"/>
      <c r="G12" s="175"/>
      <c r="H12" s="175"/>
      <c r="I12" s="80"/>
      <c r="J12" s="77"/>
    </row>
    <row r="13" spans="1:10" ht="21" customHeight="1" x14ac:dyDescent="0.25">
      <c r="A13" s="115" t="s">
        <v>256</v>
      </c>
      <c r="B13" s="166"/>
      <c r="C13" s="167" t="s">
        <v>289</v>
      </c>
      <c r="D13" s="168"/>
      <c r="E13" s="189"/>
      <c r="F13" s="175"/>
      <c r="G13" s="175"/>
      <c r="H13" s="175"/>
      <c r="I13" s="80"/>
      <c r="J13" s="77"/>
    </row>
    <row r="14" spans="1:10" ht="10.9" customHeight="1" x14ac:dyDescent="0.25">
      <c r="A14" s="76"/>
      <c r="B14" s="80"/>
      <c r="C14" s="79"/>
      <c r="D14" s="79"/>
      <c r="E14" s="123"/>
      <c r="F14" s="123"/>
      <c r="G14" s="123"/>
      <c r="H14" s="123"/>
      <c r="I14" s="79"/>
      <c r="J14" s="81"/>
    </row>
    <row r="15" spans="1:10" ht="22.9" customHeight="1" x14ac:dyDescent="0.25">
      <c r="A15" s="115" t="s">
        <v>242</v>
      </c>
      <c r="B15" s="166"/>
      <c r="C15" s="167" t="s">
        <v>290</v>
      </c>
      <c r="D15" s="168"/>
      <c r="E15" s="169"/>
      <c r="F15" s="157"/>
      <c r="G15" s="82" t="s">
        <v>264</v>
      </c>
      <c r="H15" s="133" t="s">
        <v>291</v>
      </c>
      <c r="I15" s="134"/>
      <c r="J15" s="83"/>
    </row>
    <row r="16" spans="1:10" ht="10.9" customHeight="1" x14ac:dyDescent="0.25">
      <c r="A16" s="76"/>
      <c r="B16" s="80"/>
      <c r="C16" s="79"/>
      <c r="D16" s="79"/>
      <c r="E16" s="123"/>
      <c r="F16" s="123"/>
      <c r="G16" s="123"/>
      <c r="H16" s="123"/>
      <c r="I16" s="79"/>
      <c r="J16" s="81"/>
    </row>
    <row r="17" spans="1:10" ht="22.9" customHeight="1" x14ac:dyDescent="0.25">
      <c r="A17" s="84"/>
      <c r="B17" s="82" t="s">
        <v>265</v>
      </c>
      <c r="C17" s="162" t="s">
        <v>292</v>
      </c>
      <c r="D17" s="163"/>
      <c r="E17" s="85"/>
      <c r="F17" s="85"/>
      <c r="G17" s="85"/>
      <c r="H17" s="85"/>
      <c r="I17" s="85"/>
      <c r="J17" s="83"/>
    </row>
    <row r="18" spans="1:10" x14ac:dyDescent="0.25">
      <c r="A18" s="164"/>
      <c r="B18" s="165"/>
      <c r="C18" s="123"/>
      <c r="D18" s="123"/>
      <c r="E18" s="123"/>
      <c r="F18" s="123"/>
      <c r="G18" s="123"/>
      <c r="H18" s="123"/>
      <c r="I18" s="79"/>
      <c r="J18" s="81"/>
    </row>
    <row r="19" spans="1:10" x14ac:dyDescent="0.25">
      <c r="A19" s="155" t="s">
        <v>243</v>
      </c>
      <c r="B19" s="156"/>
      <c r="C19" s="137" t="s">
        <v>293</v>
      </c>
      <c r="D19" s="138"/>
      <c r="E19" s="138"/>
      <c r="F19" s="138"/>
      <c r="G19" s="138"/>
      <c r="H19" s="138"/>
      <c r="I19" s="138"/>
      <c r="J19" s="139"/>
    </row>
    <row r="20" spans="1:10" x14ac:dyDescent="0.25">
      <c r="A20" s="78"/>
      <c r="B20" s="79"/>
      <c r="C20" s="86"/>
      <c r="D20" s="79"/>
      <c r="E20" s="123"/>
      <c r="F20" s="123"/>
      <c r="G20" s="123"/>
      <c r="H20" s="123"/>
      <c r="I20" s="79"/>
      <c r="J20" s="81"/>
    </row>
    <row r="21" spans="1:10" x14ac:dyDescent="0.25">
      <c r="A21" s="155" t="s">
        <v>244</v>
      </c>
      <c r="B21" s="156"/>
      <c r="C21" s="133">
        <v>10000</v>
      </c>
      <c r="D21" s="134"/>
      <c r="E21" s="123"/>
      <c r="F21" s="123"/>
      <c r="G21" s="137" t="s">
        <v>294</v>
      </c>
      <c r="H21" s="138"/>
      <c r="I21" s="138"/>
      <c r="J21" s="139"/>
    </row>
    <row r="22" spans="1:10" x14ac:dyDescent="0.25">
      <c r="A22" s="78"/>
      <c r="B22" s="79"/>
      <c r="C22" s="79"/>
      <c r="D22" s="79"/>
      <c r="E22" s="123"/>
      <c r="F22" s="123"/>
      <c r="G22" s="123"/>
      <c r="H22" s="123"/>
      <c r="I22" s="79"/>
      <c r="J22" s="81"/>
    </row>
    <row r="23" spans="1:10" x14ac:dyDescent="0.25">
      <c r="A23" s="155" t="s">
        <v>245</v>
      </c>
      <c r="B23" s="156"/>
      <c r="C23" s="137" t="s">
        <v>295</v>
      </c>
      <c r="D23" s="138"/>
      <c r="E23" s="138"/>
      <c r="F23" s="138"/>
      <c r="G23" s="138"/>
      <c r="H23" s="138"/>
      <c r="I23" s="138"/>
      <c r="J23" s="139"/>
    </row>
    <row r="24" spans="1:10" x14ac:dyDescent="0.25">
      <c r="A24" s="78"/>
      <c r="B24" s="79"/>
      <c r="C24" s="79"/>
      <c r="D24" s="79"/>
      <c r="E24" s="123"/>
      <c r="F24" s="123"/>
      <c r="G24" s="123"/>
      <c r="H24" s="123"/>
      <c r="I24" s="79"/>
      <c r="J24" s="81"/>
    </row>
    <row r="25" spans="1:10" x14ac:dyDescent="0.25">
      <c r="A25" s="155" t="s">
        <v>246</v>
      </c>
      <c r="B25" s="156"/>
      <c r="C25" s="159" t="s">
        <v>296</v>
      </c>
      <c r="D25" s="160"/>
      <c r="E25" s="160"/>
      <c r="F25" s="160"/>
      <c r="G25" s="160"/>
      <c r="H25" s="160"/>
      <c r="I25" s="160"/>
      <c r="J25" s="161"/>
    </row>
    <row r="26" spans="1:10" x14ac:dyDescent="0.25">
      <c r="A26" s="78"/>
      <c r="B26" s="79"/>
      <c r="C26" s="86"/>
      <c r="D26" s="79"/>
      <c r="E26" s="123"/>
      <c r="F26" s="123"/>
      <c r="G26" s="123"/>
      <c r="H26" s="123"/>
      <c r="I26" s="79"/>
      <c r="J26" s="81"/>
    </row>
    <row r="27" spans="1:10" x14ac:dyDescent="0.25">
      <c r="A27" s="155" t="s">
        <v>247</v>
      </c>
      <c r="B27" s="156"/>
      <c r="C27" s="159" t="s">
        <v>297</v>
      </c>
      <c r="D27" s="160"/>
      <c r="E27" s="160"/>
      <c r="F27" s="160"/>
      <c r="G27" s="160"/>
      <c r="H27" s="160"/>
      <c r="I27" s="160"/>
      <c r="J27" s="161"/>
    </row>
    <row r="28" spans="1:10" ht="13.9" customHeight="1" x14ac:dyDescent="0.25">
      <c r="A28" s="78"/>
      <c r="B28" s="79"/>
      <c r="C28" s="86"/>
      <c r="D28" s="79"/>
      <c r="E28" s="123"/>
      <c r="F28" s="123"/>
      <c r="G28" s="123"/>
      <c r="H28" s="123"/>
      <c r="I28" s="79"/>
      <c r="J28" s="81"/>
    </row>
    <row r="29" spans="1:10" ht="22.9" customHeight="1" x14ac:dyDescent="0.25">
      <c r="A29" s="158" t="s">
        <v>257</v>
      </c>
      <c r="B29" s="136"/>
      <c r="C29" s="87">
        <v>5085</v>
      </c>
      <c r="D29" s="88"/>
      <c r="E29" s="127"/>
      <c r="F29" s="127"/>
      <c r="G29" s="127"/>
      <c r="H29" s="127"/>
      <c r="I29" s="89"/>
      <c r="J29" s="90"/>
    </row>
    <row r="30" spans="1:10" x14ac:dyDescent="0.25">
      <c r="A30" s="78"/>
      <c r="B30" s="79"/>
      <c r="C30" s="79"/>
      <c r="D30" s="79"/>
      <c r="E30" s="123"/>
      <c r="F30" s="123"/>
      <c r="G30" s="123"/>
      <c r="H30" s="123"/>
      <c r="I30" s="89"/>
      <c r="J30" s="90"/>
    </row>
    <row r="31" spans="1:10" x14ac:dyDescent="0.25">
      <c r="A31" s="155" t="s">
        <v>248</v>
      </c>
      <c r="B31" s="156"/>
      <c r="C31" s="102" t="s">
        <v>268</v>
      </c>
      <c r="D31" s="154" t="s">
        <v>266</v>
      </c>
      <c r="E31" s="131"/>
      <c r="F31" s="131"/>
      <c r="G31" s="131"/>
      <c r="H31" s="91"/>
      <c r="I31" s="92" t="s">
        <v>267</v>
      </c>
      <c r="J31" s="93" t="s">
        <v>268</v>
      </c>
    </row>
    <row r="32" spans="1:10" x14ac:dyDescent="0.25">
      <c r="A32" s="155"/>
      <c r="B32" s="156"/>
      <c r="C32" s="94"/>
      <c r="D32" s="62"/>
      <c r="E32" s="157"/>
      <c r="F32" s="157"/>
      <c r="G32" s="157"/>
      <c r="H32" s="157"/>
      <c r="I32" s="89"/>
      <c r="J32" s="90"/>
    </row>
    <row r="33" spans="1:10" x14ac:dyDescent="0.25">
      <c r="A33" s="155" t="s">
        <v>258</v>
      </c>
      <c r="B33" s="156"/>
      <c r="C33" s="87" t="s">
        <v>270</v>
      </c>
      <c r="D33" s="154" t="s">
        <v>269</v>
      </c>
      <c r="E33" s="131"/>
      <c r="F33" s="131"/>
      <c r="G33" s="131"/>
      <c r="H33" s="85"/>
      <c r="I33" s="92" t="s">
        <v>270</v>
      </c>
      <c r="J33" s="93" t="s">
        <v>271</v>
      </c>
    </row>
    <row r="34" spans="1:10" x14ac:dyDescent="0.25">
      <c r="A34" s="78"/>
      <c r="B34" s="79"/>
      <c r="C34" s="79"/>
      <c r="D34" s="79"/>
      <c r="E34" s="123"/>
      <c r="F34" s="123"/>
      <c r="G34" s="123"/>
      <c r="H34" s="123"/>
      <c r="I34" s="79"/>
      <c r="J34" s="81"/>
    </row>
    <row r="35" spans="1:10" x14ac:dyDescent="0.25">
      <c r="A35" s="154" t="s">
        <v>259</v>
      </c>
      <c r="B35" s="131"/>
      <c r="C35" s="131"/>
      <c r="D35" s="131"/>
      <c r="E35" s="131" t="s">
        <v>249</v>
      </c>
      <c r="F35" s="131"/>
      <c r="G35" s="131"/>
      <c r="H35" s="131"/>
      <c r="I35" s="131"/>
      <c r="J35" s="95" t="s">
        <v>250</v>
      </c>
    </row>
    <row r="36" spans="1:10" x14ac:dyDescent="0.25">
      <c r="A36" s="78"/>
      <c r="B36" s="79"/>
      <c r="C36" s="79"/>
      <c r="D36" s="79"/>
      <c r="E36" s="123"/>
      <c r="F36" s="123"/>
      <c r="G36" s="123"/>
      <c r="H36" s="123"/>
      <c r="I36" s="79"/>
      <c r="J36" s="90"/>
    </row>
    <row r="37" spans="1:10" x14ac:dyDescent="0.25">
      <c r="A37" s="145" t="s">
        <v>300</v>
      </c>
      <c r="B37" s="146"/>
      <c r="C37" s="146"/>
      <c r="D37" s="147"/>
      <c r="E37" s="153" t="s">
        <v>301</v>
      </c>
      <c r="F37" s="146"/>
      <c r="G37" s="146"/>
      <c r="H37" s="146"/>
      <c r="I37" s="147"/>
      <c r="J37" s="108">
        <v>1406795</v>
      </c>
    </row>
    <row r="38" spans="1:10" x14ac:dyDescent="0.25">
      <c r="A38" s="78"/>
      <c r="B38" s="79"/>
      <c r="C38" s="86"/>
      <c r="D38" s="149"/>
      <c r="E38" s="149"/>
      <c r="F38" s="149"/>
      <c r="G38" s="149"/>
      <c r="H38" s="149"/>
      <c r="I38" s="149"/>
      <c r="J38" s="81"/>
    </row>
    <row r="39" spans="1:10" x14ac:dyDescent="0.25">
      <c r="A39" s="153" t="s">
        <v>302</v>
      </c>
      <c r="B39" s="146"/>
      <c r="C39" s="146"/>
      <c r="D39" s="147"/>
      <c r="E39" s="153" t="s">
        <v>301</v>
      </c>
      <c r="F39" s="146"/>
      <c r="G39" s="146"/>
      <c r="H39" s="146"/>
      <c r="I39" s="147"/>
      <c r="J39" s="109">
        <v>1702785</v>
      </c>
    </row>
    <row r="40" spans="1:10" x14ac:dyDescent="0.25">
      <c r="A40" s="78"/>
      <c r="B40" s="79"/>
      <c r="C40" s="86"/>
      <c r="D40" s="96"/>
      <c r="E40" s="149"/>
      <c r="F40" s="149"/>
      <c r="G40" s="149"/>
      <c r="H40" s="149"/>
      <c r="I40" s="80"/>
      <c r="J40" s="81"/>
    </row>
    <row r="41" spans="1:10" x14ac:dyDescent="0.25">
      <c r="A41" s="142" t="s">
        <v>303</v>
      </c>
      <c r="B41" s="143"/>
      <c r="C41" s="143"/>
      <c r="D41" s="144"/>
      <c r="E41" s="145" t="s">
        <v>301</v>
      </c>
      <c r="F41" s="146"/>
      <c r="G41" s="146"/>
      <c r="H41" s="146"/>
      <c r="I41" s="147"/>
      <c r="J41" s="110" t="s">
        <v>304</v>
      </c>
    </row>
    <row r="42" spans="1:10" x14ac:dyDescent="0.25">
      <c r="A42" s="78"/>
      <c r="B42" s="79"/>
      <c r="C42" s="86"/>
      <c r="D42" s="96"/>
      <c r="E42" s="149"/>
      <c r="F42" s="149"/>
      <c r="G42" s="149"/>
      <c r="H42" s="149"/>
      <c r="I42" s="80"/>
      <c r="J42" s="81"/>
    </row>
    <row r="43" spans="1:10" x14ac:dyDescent="0.25">
      <c r="A43" s="142" t="s">
        <v>305</v>
      </c>
      <c r="B43" s="143"/>
      <c r="C43" s="143"/>
      <c r="D43" s="144"/>
      <c r="E43" s="150" t="s">
        <v>306</v>
      </c>
      <c r="F43" s="151"/>
      <c r="G43" s="151"/>
      <c r="H43" s="151"/>
      <c r="I43" s="152"/>
      <c r="J43" s="109">
        <v>4200720670007</v>
      </c>
    </row>
    <row r="44" spans="1:10" x14ac:dyDescent="0.25">
      <c r="A44" s="97"/>
      <c r="B44" s="86"/>
      <c r="C44" s="140"/>
      <c r="D44" s="140"/>
      <c r="E44" s="123"/>
      <c r="F44" s="123"/>
      <c r="G44" s="140"/>
      <c r="H44" s="140"/>
      <c r="I44" s="140"/>
      <c r="J44" s="81"/>
    </row>
    <row r="45" spans="1:10" x14ac:dyDescent="0.25">
      <c r="A45" s="142" t="s">
        <v>307</v>
      </c>
      <c r="B45" s="143"/>
      <c r="C45" s="143"/>
      <c r="D45" s="144"/>
      <c r="E45" s="145" t="s">
        <v>308</v>
      </c>
      <c r="F45" s="146"/>
      <c r="G45" s="146"/>
      <c r="H45" s="146"/>
      <c r="I45" s="147"/>
      <c r="J45" s="109">
        <v>5092221000</v>
      </c>
    </row>
    <row r="46" spans="1:10" x14ac:dyDescent="0.25">
      <c r="A46" s="97"/>
      <c r="B46" s="86"/>
      <c r="C46" s="86"/>
      <c r="D46" s="79"/>
      <c r="E46" s="148"/>
      <c r="F46" s="148"/>
      <c r="G46" s="140"/>
      <c r="H46" s="140"/>
      <c r="I46" s="79"/>
      <c r="J46" s="81"/>
    </row>
    <row r="47" spans="1:10" x14ac:dyDescent="0.25">
      <c r="A47" s="142"/>
      <c r="B47" s="143"/>
      <c r="C47" s="143"/>
      <c r="D47" s="144"/>
      <c r="E47" s="145"/>
      <c r="F47" s="146"/>
      <c r="G47" s="146"/>
      <c r="H47" s="146"/>
      <c r="I47" s="147"/>
      <c r="J47" s="109"/>
    </row>
    <row r="48" spans="1:10" x14ac:dyDescent="0.25">
      <c r="A48" s="97"/>
      <c r="B48" s="86"/>
      <c r="C48" s="86"/>
      <c r="D48" s="79"/>
      <c r="E48" s="123"/>
      <c r="F48" s="123"/>
      <c r="G48" s="140"/>
      <c r="H48" s="140"/>
      <c r="I48" s="79"/>
      <c r="J48" s="98" t="s">
        <v>272</v>
      </c>
    </row>
    <row r="49" spans="1:10" x14ac:dyDescent="0.25">
      <c r="A49" s="97"/>
      <c r="B49" s="86"/>
      <c r="C49" s="86"/>
      <c r="D49" s="79"/>
      <c r="E49" s="123"/>
      <c r="F49" s="123"/>
      <c r="G49" s="140"/>
      <c r="H49" s="140"/>
      <c r="I49" s="79"/>
      <c r="J49" s="98" t="s">
        <v>273</v>
      </c>
    </row>
    <row r="50" spans="1:10" ht="14.45" customHeight="1" x14ac:dyDescent="0.25">
      <c r="A50" s="115" t="s">
        <v>251</v>
      </c>
      <c r="B50" s="116"/>
      <c r="C50" s="133" t="s">
        <v>273</v>
      </c>
      <c r="D50" s="134"/>
      <c r="E50" s="135" t="s">
        <v>274</v>
      </c>
      <c r="F50" s="136"/>
      <c r="G50" s="137"/>
      <c r="H50" s="138"/>
      <c r="I50" s="138"/>
      <c r="J50" s="139"/>
    </row>
    <row r="51" spans="1:10" x14ac:dyDescent="0.25">
      <c r="A51" s="97"/>
      <c r="B51" s="86"/>
      <c r="C51" s="140"/>
      <c r="D51" s="140"/>
      <c r="E51" s="123"/>
      <c r="F51" s="123"/>
      <c r="G51" s="141" t="s">
        <v>275</v>
      </c>
      <c r="H51" s="141"/>
      <c r="I51" s="141"/>
      <c r="J51" s="70"/>
    </row>
    <row r="52" spans="1:10" ht="13.9" customHeight="1" x14ac:dyDescent="0.25">
      <c r="A52" s="115" t="s">
        <v>252</v>
      </c>
      <c r="B52" s="116"/>
      <c r="C52" s="124" t="s">
        <v>325</v>
      </c>
      <c r="D52" s="125"/>
      <c r="E52" s="125"/>
      <c r="F52" s="125"/>
      <c r="G52" s="125"/>
      <c r="H52" s="125"/>
      <c r="I52" s="125"/>
      <c r="J52" s="126"/>
    </row>
    <row r="53" spans="1:10" x14ac:dyDescent="0.25">
      <c r="A53" s="78"/>
      <c r="B53" s="79"/>
      <c r="C53" s="127" t="s">
        <v>253</v>
      </c>
      <c r="D53" s="127"/>
      <c r="E53" s="127"/>
      <c r="F53" s="127"/>
      <c r="G53" s="127"/>
      <c r="H53" s="127"/>
      <c r="I53" s="127"/>
      <c r="J53" s="81"/>
    </row>
    <row r="54" spans="1:10" x14ac:dyDescent="0.25">
      <c r="A54" s="115" t="s">
        <v>254</v>
      </c>
      <c r="B54" s="116"/>
      <c r="C54" s="128" t="s">
        <v>298</v>
      </c>
      <c r="D54" s="129"/>
      <c r="E54" s="130"/>
      <c r="F54" s="123"/>
      <c r="G54" s="123"/>
      <c r="H54" s="131"/>
      <c r="I54" s="131"/>
      <c r="J54" s="132"/>
    </row>
    <row r="55" spans="1:10" x14ac:dyDescent="0.25">
      <c r="A55" s="78"/>
      <c r="B55" s="79"/>
      <c r="C55" s="86"/>
      <c r="D55" s="79"/>
      <c r="E55" s="123"/>
      <c r="F55" s="123"/>
      <c r="G55" s="123"/>
      <c r="H55" s="123"/>
      <c r="I55" s="79"/>
      <c r="J55" s="81"/>
    </row>
    <row r="56" spans="1:10" ht="14.45" customHeight="1" x14ac:dyDescent="0.25">
      <c r="A56" s="115" t="s">
        <v>246</v>
      </c>
      <c r="B56" s="116"/>
      <c r="C56" s="117" t="s">
        <v>299</v>
      </c>
      <c r="D56" s="118"/>
      <c r="E56" s="118"/>
      <c r="F56" s="118"/>
      <c r="G56" s="118"/>
      <c r="H56" s="118"/>
      <c r="I56" s="118"/>
      <c r="J56" s="119"/>
    </row>
    <row r="57" spans="1:10" x14ac:dyDescent="0.25">
      <c r="A57" s="78"/>
      <c r="B57" s="79"/>
      <c r="C57" s="79"/>
      <c r="D57" s="79"/>
      <c r="E57" s="123"/>
      <c r="F57" s="123"/>
      <c r="G57" s="123"/>
      <c r="H57" s="123"/>
      <c r="I57" s="79"/>
      <c r="J57" s="81"/>
    </row>
    <row r="58" spans="1:10" x14ac:dyDescent="0.25">
      <c r="A58" s="115" t="s">
        <v>276</v>
      </c>
      <c r="B58" s="116"/>
      <c r="C58" s="117" t="s">
        <v>318</v>
      </c>
      <c r="D58" s="118"/>
      <c r="E58" s="118"/>
      <c r="F58" s="118"/>
      <c r="G58" s="118"/>
      <c r="H58" s="118"/>
      <c r="I58" s="118"/>
      <c r="J58" s="119"/>
    </row>
    <row r="59" spans="1:10" ht="14.45" customHeight="1" x14ac:dyDescent="0.25">
      <c r="A59" s="78"/>
      <c r="B59" s="79"/>
      <c r="C59" s="120" t="s">
        <v>277</v>
      </c>
      <c r="D59" s="120"/>
      <c r="E59" s="120"/>
      <c r="F59" s="120"/>
      <c r="G59" s="79"/>
      <c r="H59" s="79"/>
      <c r="I59" s="79"/>
      <c r="J59" s="81"/>
    </row>
    <row r="60" spans="1:10" x14ac:dyDescent="0.25">
      <c r="A60" s="115" t="s">
        <v>278</v>
      </c>
      <c r="B60" s="116"/>
      <c r="C60" s="121" t="s">
        <v>319</v>
      </c>
      <c r="D60" s="118"/>
      <c r="E60" s="118"/>
      <c r="F60" s="118"/>
      <c r="G60" s="118"/>
      <c r="H60" s="118"/>
      <c r="I60" s="118"/>
      <c r="J60" s="119"/>
    </row>
    <row r="61" spans="1:10" ht="14.45" customHeight="1" x14ac:dyDescent="0.25">
      <c r="A61" s="99"/>
      <c r="B61" s="100"/>
      <c r="C61" s="122" t="s">
        <v>279</v>
      </c>
      <c r="D61" s="122"/>
      <c r="E61" s="122"/>
      <c r="F61" s="122"/>
      <c r="G61" s="122"/>
      <c r="H61" s="100"/>
      <c r="I61" s="100"/>
      <c r="J61" s="101"/>
    </row>
    <row r="68" ht="27" customHeight="1" x14ac:dyDescent="0.25"/>
    <row r="72" ht="38.450000000000003" customHeight="1" x14ac:dyDescent="0.25"/>
  </sheetData>
  <sheetProtection algorithmName="SHA-512" hashValue="QrGH4OQWiGlAaZAwlEhqlwzfXLrgBsWrWlNsCbs56N+8H3hxY4Fss08l4QqZS+C853Zef0FW9BFPLwgnWLFAZQ==" saltValue="s1KWVsHYtQUr03ul0Y4ezw==" spinCount="100000" sheet="1" formatCells="0" insertRows="0"/>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disablePrompts="1"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78"/>
  <sheetViews>
    <sheetView view="pageBreakPreview" zoomScale="110" zoomScaleNormal="100" workbookViewId="0">
      <selection activeCell="L9" sqref="L9"/>
    </sheetView>
  </sheetViews>
  <sheetFormatPr defaultColWidth="8.85546875" defaultRowHeight="12.75" x14ac:dyDescent="0.2"/>
  <cols>
    <col min="1" max="5" width="8.85546875" style="1"/>
    <col min="6" max="6" width="15.85546875" style="1" customWidth="1"/>
    <col min="7" max="7" width="8.85546875" style="1"/>
    <col min="8" max="8" width="9.85546875" style="25" customWidth="1"/>
    <col min="9" max="9" width="10.28515625" style="25" customWidth="1"/>
    <col min="10" max="16384" width="8.85546875" style="1"/>
  </cols>
  <sheetData>
    <row r="1" spans="1:9" x14ac:dyDescent="0.2">
      <c r="A1" s="199" t="s">
        <v>1</v>
      </c>
      <c r="B1" s="200"/>
      <c r="C1" s="200"/>
      <c r="D1" s="200"/>
      <c r="E1" s="200"/>
      <c r="F1" s="200"/>
      <c r="G1" s="200"/>
      <c r="H1" s="200"/>
    </row>
    <row r="2" spans="1:9" x14ac:dyDescent="0.2">
      <c r="A2" s="201" t="s">
        <v>311</v>
      </c>
      <c r="B2" s="202"/>
      <c r="C2" s="202"/>
      <c r="D2" s="202"/>
      <c r="E2" s="202"/>
      <c r="F2" s="202"/>
      <c r="G2" s="202"/>
      <c r="H2" s="202"/>
    </row>
    <row r="3" spans="1:9" x14ac:dyDescent="0.2">
      <c r="A3" s="210" t="s">
        <v>12</v>
      </c>
      <c r="B3" s="211"/>
      <c r="C3" s="211"/>
      <c r="D3" s="211"/>
      <c r="E3" s="211"/>
      <c r="F3" s="211"/>
      <c r="G3" s="211"/>
      <c r="H3" s="211"/>
      <c r="I3" s="212"/>
    </row>
    <row r="4" spans="1:9" x14ac:dyDescent="0.2">
      <c r="A4" s="207" t="s">
        <v>309</v>
      </c>
      <c r="B4" s="208"/>
      <c r="C4" s="208"/>
      <c r="D4" s="208"/>
      <c r="E4" s="208"/>
      <c r="F4" s="208"/>
      <c r="G4" s="208"/>
      <c r="H4" s="208"/>
      <c r="I4" s="209"/>
    </row>
    <row r="5" spans="1:9" ht="67.5" x14ac:dyDescent="0.2">
      <c r="A5" s="205" t="s">
        <v>2</v>
      </c>
      <c r="B5" s="206"/>
      <c r="C5" s="206"/>
      <c r="D5" s="206"/>
      <c r="E5" s="206"/>
      <c r="F5" s="206"/>
      <c r="G5" s="2" t="s">
        <v>4</v>
      </c>
      <c r="H5" s="26" t="s">
        <v>227</v>
      </c>
      <c r="I5" s="26" t="s">
        <v>228</v>
      </c>
    </row>
    <row r="6" spans="1:9" x14ac:dyDescent="0.2">
      <c r="A6" s="203">
        <v>1</v>
      </c>
      <c r="B6" s="204"/>
      <c r="C6" s="204"/>
      <c r="D6" s="204"/>
      <c r="E6" s="204"/>
      <c r="F6" s="204"/>
      <c r="G6" s="3">
        <v>2</v>
      </c>
      <c r="H6" s="26">
        <v>3</v>
      </c>
      <c r="I6" s="26">
        <v>4</v>
      </c>
    </row>
    <row r="7" spans="1:9" x14ac:dyDescent="0.2">
      <c r="A7" s="192"/>
      <c r="B7" s="192"/>
      <c r="C7" s="192"/>
      <c r="D7" s="192"/>
      <c r="E7" s="192"/>
      <c r="F7" s="192"/>
      <c r="G7" s="192"/>
      <c r="H7" s="192"/>
      <c r="I7" s="193"/>
    </row>
    <row r="8" spans="1:9" x14ac:dyDescent="0.2">
      <c r="A8" s="194" t="s">
        <v>14</v>
      </c>
      <c r="B8" s="195"/>
      <c r="C8" s="195"/>
      <c r="D8" s="195"/>
      <c r="E8" s="195"/>
      <c r="F8" s="195"/>
      <c r="G8" s="195"/>
      <c r="H8" s="195"/>
      <c r="I8" s="195"/>
    </row>
    <row r="9" spans="1:9" ht="28.5" customHeight="1" x14ac:dyDescent="0.2">
      <c r="A9" s="196" t="s">
        <v>22</v>
      </c>
      <c r="B9" s="196"/>
      <c r="C9" s="196"/>
      <c r="D9" s="196"/>
      <c r="E9" s="196"/>
      <c r="F9" s="196"/>
      <c r="G9" s="4">
        <v>1</v>
      </c>
      <c r="H9" s="27">
        <f>H10+H11+H12</f>
        <v>19118431098</v>
      </c>
      <c r="I9" s="27">
        <f>I10+I11+I12</f>
        <v>20153442363</v>
      </c>
    </row>
    <row r="10" spans="1:9" x14ac:dyDescent="0.2">
      <c r="A10" s="197" t="s">
        <v>23</v>
      </c>
      <c r="B10" s="197"/>
      <c r="C10" s="197"/>
      <c r="D10" s="197"/>
      <c r="E10" s="197"/>
      <c r="F10" s="197"/>
      <c r="G10" s="5">
        <v>2</v>
      </c>
      <c r="H10" s="28">
        <v>3604387467</v>
      </c>
      <c r="I10" s="28">
        <v>4761073029</v>
      </c>
    </row>
    <row r="11" spans="1:9" x14ac:dyDescent="0.2">
      <c r="A11" s="197" t="s">
        <v>24</v>
      </c>
      <c r="B11" s="197"/>
      <c r="C11" s="197"/>
      <c r="D11" s="197"/>
      <c r="E11" s="197"/>
      <c r="F11" s="197"/>
      <c r="G11" s="5">
        <v>3</v>
      </c>
      <c r="H11" s="28">
        <v>14663697792</v>
      </c>
      <c r="I11" s="28">
        <v>12041450187</v>
      </c>
    </row>
    <row r="12" spans="1:9" x14ac:dyDescent="0.2">
      <c r="A12" s="190" t="s">
        <v>25</v>
      </c>
      <c r="B12" s="190"/>
      <c r="C12" s="190"/>
      <c r="D12" s="190"/>
      <c r="E12" s="190"/>
      <c r="F12" s="190"/>
      <c r="G12" s="5">
        <v>4</v>
      </c>
      <c r="H12" s="28">
        <v>850345839</v>
      </c>
      <c r="I12" s="28">
        <v>3350919147</v>
      </c>
    </row>
    <row r="13" spans="1:9" x14ac:dyDescent="0.2">
      <c r="A13" s="198" t="s">
        <v>26</v>
      </c>
      <c r="B13" s="198"/>
      <c r="C13" s="198"/>
      <c r="D13" s="198"/>
      <c r="E13" s="198"/>
      <c r="F13" s="198"/>
      <c r="G13" s="4">
        <v>5</v>
      </c>
      <c r="H13" s="29">
        <f>H14+H15+H16+H17</f>
        <v>1425319972</v>
      </c>
      <c r="I13" s="29">
        <f>I14+I15+I16+I17</f>
        <v>1425026037</v>
      </c>
    </row>
    <row r="14" spans="1:9" x14ac:dyDescent="0.2">
      <c r="A14" s="191" t="s">
        <v>27</v>
      </c>
      <c r="B14" s="191"/>
      <c r="C14" s="191"/>
      <c r="D14" s="191"/>
      <c r="E14" s="191"/>
      <c r="F14" s="191"/>
      <c r="G14" s="5">
        <v>6</v>
      </c>
      <c r="H14" s="28">
        <v>9565592</v>
      </c>
      <c r="I14" s="28">
        <v>43872468</v>
      </c>
    </row>
    <row r="15" spans="1:9" x14ac:dyDescent="0.2">
      <c r="A15" s="191" t="s">
        <v>28</v>
      </c>
      <c r="B15" s="191"/>
      <c r="C15" s="191"/>
      <c r="D15" s="191"/>
      <c r="E15" s="191"/>
      <c r="F15" s="191"/>
      <c r="G15" s="5">
        <v>7</v>
      </c>
      <c r="H15" s="28">
        <v>0</v>
      </c>
      <c r="I15" s="28">
        <v>0</v>
      </c>
    </row>
    <row r="16" spans="1:9" x14ac:dyDescent="0.2">
      <c r="A16" s="191" t="s">
        <v>29</v>
      </c>
      <c r="B16" s="191"/>
      <c r="C16" s="191"/>
      <c r="D16" s="191"/>
      <c r="E16" s="191"/>
      <c r="F16" s="191"/>
      <c r="G16" s="5">
        <v>8</v>
      </c>
      <c r="H16" s="28">
        <v>1415754380</v>
      </c>
      <c r="I16" s="28">
        <v>1381153569</v>
      </c>
    </row>
    <row r="17" spans="1:9" x14ac:dyDescent="0.2">
      <c r="A17" s="191" t="s">
        <v>30</v>
      </c>
      <c r="B17" s="191"/>
      <c r="C17" s="191"/>
      <c r="D17" s="191"/>
      <c r="E17" s="191"/>
      <c r="F17" s="191"/>
      <c r="G17" s="5">
        <v>9</v>
      </c>
      <c r="H17" s="28">
        <v>0</v>
      </c>
      <c r="I17" s="28">
        <v>0</v>
      </c>
    </row>
    <row r="18" spans="1:9" ht="32.450000000000003" customHeight="1" x14ac:dyDescent="0.2">
      <c r="A18" s="198" t="s">
        <v>31</v>
      </c>
      <c r="B18" s="198"/>
      <c r="C18" s="198"/>
      <c r="D18" s="198"/>
      <c r="E18" s="198"/>
      <c r="F18" s="198"/>
      <c r="G18" s="4">
        <v>10</v>
      </c>
      <c r="H18" s="29">
        <f>H19+H20+H21</f>
        <v>44205481</v>
      </c>
      <c r="I18" s="29">
        <f>I19+I20+I21</f>
        <v>40331910</v>
      </c>
    </row>
    <row r="19" spans="1:9" x14ac:dyDescent="0.2">
      <c r="A19" s="191" t="s">
        <v>28</v>
      </c>
      <c r="B19" s="191"/>
      <c r="C19" s="191"/>
      <c r="D19" s="191"/>
      <c r="E19" s="191"/>
      <c r="F19" s="191"/>
      <c r="G19" s="5">
        <v>11</v>
      </c>
      <c r="H19" s="28">
        <v>38943626</v>
      </c>
      <c r="I19" s="28">
        <v>34957807</v>
      </c>
    </row>
    <row r="20" spans="1:9" x14ac:dyDescent="0.2">
      <c r="A20" s="191" t="s">
        <v>29</v>
      </c>
      <c r="B20" s="191"/>
      <c r="C20" s="191"/>
      <c r="D20" s="191"/>
      <c r="E20" s="191"/>
      <c r="F20" s="191"/>
      <c r="G20" s="5">
        <v>12</v>
      </c>
      <c r="H20" s="28">
        <v>28096</v>
      </c>
      <c r="I20" s="28">
        <v>28725</v>
      </c>
    </row>
    <row r="21" spans="1:9" x14ac:dyDescent="0.2">
      <c r="A21" s="191" t="s">
        <v>30</v>
      </c>
      <c r="B21" s="191"/>
      <c r="C21" s="191"/>
      <c r="D21" s="191"/>
      <c r="E21" s="191"/>
      <c r="F21" s="191"/>
      <c r="G21" s="5">
        <v>13</v>
      </c>
      <c r="H21" s="28">
        <v>5233759</v>
      </c>
      <c r="I21" s="28">
        <v>5345378</v>
      </c>
    </row>
    <row r="22" spans="1:9" x14ac:dyDescent="0.2">
      <c r="A22" s="198" t="s">
        <v>32</v>
      </c>
      <c r="B22" s="198"/>
      <c r="C22" s="198"/>
      <c r="D22" s="198"/>
      <c r="E22" s="198"/>
      <c r="F22" s="198"/>
      <c r="G22" s="4">
        <v>14</v>
      </c>
      <c r="H22" s="29">
        <f>H23+H24</f>
        <v>0</v>
      </c>
      <c r="I22" s="29">
        <f>I23+I24</f>
        <v>0</v>
      </c>
    </row>
    <row r="23" spans="1:9" x14ac:dyDescent="0.2">
      <c r="A23" s="191" t="s">
        <v>29</v>
      </c>
      <c r="B23" s="191"/>
      <c r="C23" s="191"/>
      <c r="D23" s="191"/>
      <c r="E23" s="191"/>
      <c r="F23" s="191"/>
      <c r="G23" s="5">
        <v>15</v>
      </c>
      <c r="H23" s="28">
        <v>0</v>
      </c>
      <c r="I23" s="28">
        <v>0</v>
      </c>
    </row>
    <row r="24" spans="1:9" x14ac:dyDescent="0.2">
      <c r="A24" s="191" t="s">
        <v>30</v>
      </c>
      <c r="B24" s="191"/>
      <c r="C24" s="191"/>
      <c r="D24" s="191"/>
      <c r="E24" s="191"/>
      <c r="F24" s="191"/>
      <c r="G24" s="5">
        <v>16</v>
      </c>
      <c r="H24" s="28">
        <v>0</v>
      </c>
      <c r="I24" s="28">
        <v>0</v>
      </c>
    </row>
    <row r="25" spans="1:9" ht="22.9" customHeight="1" x14ac:dyDescent="0.2">
      <c r="A25" s="198" t="s">
        <v>33</v>
      </c>
      <c r="B25" s="198"/>
      <c r="C25" s="198"/>
      <c r="D25" s="198"/>
      <c r="E25" s="198"/>
      <c r="F25" s="198"/>
      <c r="G25" s="4">
        <v>17</v>
      </c>
      <c r="H25" s="29">
        <f>H26+H27+H28</f>
        <v>10841524918</v>
      </c>
      <c r="I25" s="29">
        <f>I26+I27+I28</f>
        <v>11294896913</v>
      </c>
    </row>
    <row r="26" spans="1:9" x14ac:dyDescent="0.2">
      <c r="A26" s="191" t="s">
        <v>28</v>
      </c>
      <c r="B26" s="191"/>
      <c r="C26" s="191"/>
      <c r="D26" s="191"/>
      <c r="E26" s="191"/>
      <c r="F26" s="191"/>
      <c r="G26" s="5">
        <v>18</v>
      </c>
      <c r="H26" s="28">
        <v>196397508</v>
      </c>
      <c r="I26" s="28">
        <v>207640847</v>
      </c>
    </row>
    <row r="27" spans="1:9" x14ac:dyDescent="0.2">
      <c r="A27" s="191" t="s">
        <v>29</v>
      </c>
      <c r="B27" s="191"/>
      <c r="C27" s="191"/>
      <c r="D27" s="191"/>
      <c r="E27" s="191"/>
      <c r="F27" s="191"/>
      <c r="G27" s="5">
        <v>19</v>
      </c>
      <c r="H27" s="28">
        <v>10645127410</v>
      </c>
      <c r="I27" s="28">
        <v>11087256066</v>
      </c>
    </row>
    <row r="28" spans="1:9" x14ac:dyDescent="0.2">
      <c r="A28" s="191" t="s">
        <v>30</v>
      </c>
      <c r="B28" s="191"/>
      <c r="C28" s="191"/>
      <c r="D28" s="191"/>
      <c r="E28" s="191"/>
      <c r="F28" s="191"/>
      <c r="G28" s="5">
        <v>20</v>
      </c>
      <c r="H28" s="28">
        <v>0</v>
      </c>
      <c r="I28" s="28">
        <v>0</v>
      </c>
    </row>
    <row r="29" spans="1:9" x14ac:dyDescent="0.2">
      <c r="A29" s="198" t="s">
        <v>34</v>
      </c>
      <c r="B29" s="198"/>
      <c r="C29" s="198"/>
      <c r="D29" s="198"/>
      <c r="E29" s="198"/>
      <c r="F29" s="198"/>
      <c r="G29" s="4">
        <v>21</v>
      </c>
      <c r="H29" s="29">
        <f>H30+H31</f>
        <v>83756895911</v>
      </c>
      <c r="I29" s="29">
        <f>I30+I31</f>
        <v>85493983815</v>
      </c>
    </row>
    <row r="30" spans="1:9" x14ac:dyDescent="0.2">
      <c r="A30" s="191" t="s">
        <v>29</v>
      </c>
      <c r="B30" s="191"/>
      <c r="C30" s="191"/>
      <c r="D30" s="191"/>
      <c r="E30" s="191"/>
      <c r="F30" s="191"/>
      <c r="G30" s="5">
        <v>22</v>
      </c>
      <c r="H30" s="28">
        <v>537455686</v>
      </c>
      <c r="I30" s="28">
        <v>1160211996</v>
      </c>
    </row>
    <row r="31" spans="1:9" x14ac:dyDescent="0.2">
      <c r="A31" s="191" t="s">
        <v>30</v>
      </c>
      <c r="B31" s="191"/>
      <c r="C31" s="191"/>
      <c r="D31" s="191"/>
      <c r="E31" s="191"/>
      <c r="F31" s="191"/>
      <c r="G31" s="5">
        <v>23</v>
      </c>
      <c r="H31" s="28">
        <v>83219440225</v>
      </c>
      <c r="I31" s="28">
        <v>84333771819</v>
      </c>
    </row>
    <row r="32" spans="1:9" x14ac:dyDescent="0.2">
      <c r="A32" s="191" t="s">
        <v>35</v>
      </c>
      <c r="B32" s="191"/>
      <c r="C32" s="191"/>
      <c r="D32" s="191"/>
      <c r="E32" s="191"/>
      <c r="F32" s="191"/>
      <c r="G32" s="5">
        <v>24</v>
      </c>
      <c r="H32" s="28">
        <v>8473883</v>
      </c>
      <c r="I32" s="28">
        <v>2711123</v>
      </c>
    </row>
    <row r="33" spans="1:9" ht="23.45" customHeight="1" x14ac:dyDescent="0.2">
      <c r="A33" s="191" t="s">
        <v>36</v>
      </c>
      <c r="B33" s="191"/>
      <c r="C33" s="191"/>
      <c r="D33" s="191"/>
      <c r="E33" s="191"/>
      <c r="F33" s="191"/>
      <c r="G33" s="5">
        <v>25</v>
      </c>
      <c r="H33" s="28">
        <v>50685213</v>
      </c>
      <c r="I33" s="28">
        <v>70077066</v>
      </c>
    </row>
    <row r="34" spans="1:9" x14ac:dyDescent="0.2">
      <c r="A34" s="191" t="s">
        <v>37</v>
      </c>
      <c r="B34" s="191"/>
      <c r="C34" s="191"/>
      <c r="D34" s="191"/>
      <c r="E34" s="191"/>
      <c r="F34" s="191"/>
      <c r="G34" s="5">
        <v>26</v>
      </c>
      <c r="H34" s="28">
        <v>66652000</v>
      </c>
      <c r="I34" s="28">
        <v>68895500</v>
      </c>
    </row>
    <row r="35" spans="1:9" x14ac:dyDescent="0.2">
      <c r="A35" s="191" t="s">
        <v>38</v>
      </c>
      <c r="B35" s="191"/>
      <c r="C35" s="191"/>
      <c r="D35" s="191"/>
      <c r="E35" s="191"/>
      <c r="F35" s="191"/>
      <c r="G35" s="5">
        <v>27</v>
      </c>
      <c r="H35" s="28">
        <v>1694394056</v>
      </c>
      <c r="I35" s="28">
        <v>1723353522</v>
      </c>
    </row>
    <row r="36" spans="1:9" x14ac:dyDescent="0.2">
      <c r="A36" s="191" t="s">
        <v>39</v>
      </c>
      <c r="B36" s="191"/>
      <c r="C36" s="191"/>
      <c r="D36" s="191"/>
      <c r="E36" s="191"/>
      <c r="F36" s="191"/>
      <c r="G36" s="5">
        <v>28</v>
      </c>
      <c r="H36" s="28">
        <v>367210977</v>
      </c>
      <c r="I36" s="28">
        <v>285631180</v>
      </c>
    </row>
    <row r="37" spans="1:9" x14ac:dyDescent="0.2">
      <c r="A37" s="191" t="s">
        <v>40</v>
      </c>
      <c r="B37" s="191"/>
      <c r="C37" s="191"/>
      <c r="D37" s="191"/>
      <c r="E37" s="191"/>
      <c r="F37" s="191"/>
      <c r="G37" s="5">
        <v>29</v>
      </c>
      <c r="H37" s="28">
        <v>155389088</v>
      </c>
      <c r="I37" s="28">
        <v>154751520</v>
      </c>
    </row>
    <row r="38" spans="1:9" x14ac:dyDescent="0.2">
      <c r="A38" s="191" t="s">
        <v>41</v>
      </c>
      <c r="B38" s="191"/>
      <c r="C38" s="191"/>
      <c r="D38" s="191"/>
      <c r="E38" s="191"/>
      <c r="F38" s="191"/>
      <c r="G38" s="5">
        <v>30</v>
      </c>
      <c r="H38" s="28">
        <v>305663428</v>
      </c>
      <c r="I38" s="28">
        <v>195478308</v>
      </c>
    </row>
    <row r="39" spans="1:9" ht="31.15" customHeight="1" x14ac:dyDescent="0.2">
      <c r="A39" s="191" t="s">
        <v>42</v>
      </c>
      <c r="B39" s="191"/>
      <c r="C39" s="191"/>
      <c r="D39" s="191"/>
      <c r="E39" s="191"/>
      <c r="F39" s="191"/>
      <c r="G39" s="5">
        <v>31</v>
      </c>
      <c r="H39" s="28">
        <v>139451783</v>
      </c>
      <c r="I39" s="28">
        <v>106694046</v>
      </c>
    </row>
    <row r="40" spans="1:9" x14ac:dyDescent="0.2">
      <c r="A40" s="215" t="s">
        <v>43</v>
      </c>
      <c r="B40" s="215"/>
      <c r="C40" s="215"/>
      <c r="D40" s="215"/>
      <c r="E40" s="215"/>
      <c r="F40" s="215"/>
      <c r="G40" s="4">
        <v>32</v>
      </c>
      <c r="H40" s="27">
        <f>H9+H13+H18+H22+H25+H29+H32+H33+H34+H35+H36+H37+H38+H39</f>
        <v>117974297808</v>
      </c>
      <c r="I40" s="27">
        <f>I9+I13+I18+I22+I25+I29+I32+I33+I34+I35+I36+I37+I38+I39</f>
        <v>121015273303</v>
      </c>
    </row>
    <row r="41" spans="1:9" x14ac:dyDescent="0.2">
      <c r="A41" s="194" t="s">
        <v>15</v>
      </c>
      <c r="B41" s="195"/>
      <c r="C41" s="195"/>
      <c r="D41" s="195"/>
      <c r="E41" s="195"/>
      <c r="F41" s="195"/>
      <c r="G41" s="195"/>
      <c r="H41" s="195"/>
      <c r="I41" s="195"/>
    </row>
    <row r="42" spans="1:9" x14ac:dyDescent="0.2">
      <c r="A42" s="214" t="s">
        <v>44</v>
      </c>
      <c r="B42" s="198"/>
      <c r="C42" s="198"/>
      <c r="D42" s="198"/>
      <c r="E42" s="198"/>
      <c r="F42" s="198"/>
      <c r="G42" s="4">
        <v>33</v>
      </c>
      <c r="H42" s="27">
        <f>H43+H44+H45+H46+H47</f>
        <v>5119932</v>
      </c>
      <c r="I42" s="27">
        <f>I43+I44+I45+I46+I47</f>
        <v>4876823</v>
      </c>
    </row>
    <row r="43" spans="1:9" x14ac:dyDescent="0.2">
      <c r="A43" s="191" t="s">
        <v>45</v>
      </c>
      <c r="B43" s="191"/>
      <c r="C43" s="191"/>
      <c r="D43" s="191"/>
      <c r="E43" s="191"/>
      <c r="F43" s="191"/>
      <c r="G43" s="5">
        <v>34</v>
      </c>
      <c r="H43" s="28">
        <v>5119932</v>
      </c>
      <c r="I43" s="28">
        <v>4876823</v>
      </c>
    </row>
    <row r="44" spans="1:9" x14ac:dyDescent="0.2">
      <c r="A44" s="191" t="s">
        <v>46</v>
      </c>
      <c r="B44" s="191"/>
      <c r="C44" s="191"/>
      <c r="D44" s="191"/>
      <c r="E44" s="191"/>
      <c r="F44" s="191"/>
      <c r="G44" s="5">
        <v>35</v>
      </c>
      <c r="H44" s="28">
        <v>0</v>
      </c>
      <c r="I44" s="28">
        <v>0</v>
      </c>
    </row>
    <row r="45" spans="1:9" x14ac:dyDescent="0.2">
      <c r="A45" s="191" t="s">
        <v>47</v>
      </c>
      <c r="B45" s="191"/>
      <c r="C45" s="191"/>
      <c r="D45" s="191"/>
      <c r="E45" s="191"/>
      <c r="F45" s="191"/>
      <c r="G45" s="5">
        <v>36</v>
      </c>
      <c r="H45" s="28">
        <v>0</v>
      </c>
      <c r="I45" s="28">
        <v>0</v>
      </c>
    </row>
    <row r="46" spans="1:9" x14ac:dyDescent="0.2">
      <c r="A46" s="191" t="s">
        <v>48</v>
      </c>
      <c r="B46" s="191"/>
      <c r="C46" s="191"/>
      <c r="D46" s="191"/>
      <c r="E46" s="191"/>
      <c r="F46" s="191"/>
      <c r="G46" s="5">
        <v>37</v>
      </c>
      <c r="H46" s="28">
        <v>0</v>
      </c>
      <c r="I46" s="28">
        <v>0</v>
      </c>
    </row>
    <row r="47" spans="1:9" x14ac:dyDescent="0.2">
      <c r="A47" s="191" t="s">
        <v>49</v>
      </c>
      <c r="B47" s="191"/>
      <c r="C47" s="191"/>
      <c r="D47" s="191"/>
      <c r="E47" s="191"/>
      <c r="F47" s="191"/>
      <c r="G47" s="5">
        <v>38</v>
      </c>
      <c r="H47" s="28">
        <v>0</v>
      </c>
      <c r="I47" s="28">
        <v>0</v>
      </c>
    </row>
    <row r="48" spans="1:9" ht="22.15" customHeight="1" x14ac:dyDescent="0.2">
      <c r="A48" s="214" t="s">
        <v>50</v>
      </c>
      <c r="B48" s="198"/>
      <c r="C48" s="198"/>
      <c r="D48" s="198"/>
      <c r="E48" s="198"/>
      <c r="F48" s="198"/>
      <c r="G48" s="4">
        <v>39</v>
      </c>
      <c r="H48" s="27">
        <f>H49+H50+H51</f>
        <v>178552</v>
      </c>
      <c r="I48" s="27">
        <f>I49+I50+I51</f>
        <v>0</v>
      </c>
    </row>
    <row r="49" spans="1:9" x14ac:dyDescent="0.2">
      <c r="A49" s="191" t="s">
        <v>47</v>
      </c>
      <c r="B49" s="191"/>
      <c r="C49" s="191"/>
      <c r="D49" s="191"/>
      <c r="E49" s="191"/>
      <c r="F49" s="191"/>
      <c r="G49" s="5">
        <v>40</v>
      </c>
      <c r="H49" s="28">
        <v>0</v>
      </c>
      <c r="I49" s="28">
        <v>0</v>
      </c>
    </row>
    <row r="50" spans="1:9" x14ac:dyDescent="0.2">
      <c r="A50" s="191" t="s">
        <v>48</v>
      </c>
      <c r="B50" s="191"/>
      <c r="C50" s="191"/>
      <c r="D50" s="191"/>
      <c r="E50" s="191"/>
      <c r="F50" s="191"/>
      <c r="G50" s="5">
        <v>41</v>
      </c>
      <c r="H50" s="28">
        <v>0</v>
      </c>
      <c r="I50" s="28">
        <v>0</v>
      </c>
    </row>
    <row r="51" spans="1:9" x14ac:dyDescent="0.2">
      <c r="A51" s="191" t="s">
        <v>49</v>
      </c>
      <c r="B51" s="191"/>
      <c r="C51" s="191"/>
      <c r="D51" s="191"/>
      <c r="E51" s="191"/>
      <c r="F51" s="191"/>
      <c r="G51" s="5">
        <v>42</v>
      </c>
      <c r="H51" s="28">
        <v>178552</v>
      </c>
      <c r="I51" s="28">
        <v>0</v>
      </c>
    </row>
    <row r="52" spans="1:9" x14ac:dyDescent="0.2">
      <c r="A52" s="214" t="s">
        <v>51</v>
      </c>
      <c r="B52" s="198"/>
      <c r="C52" s="198"/>
      <c r="D52" s="198"/>
      <c r="E52" s="198"/>
      <c r="F52" s="198"/>
      <c r="G52" s="4">
        <v>43</v>
      </c>
      <c r="H52" s="27">
        <f>H53+H54+H55</f>
        <v>97249121134</v>
      </c>
      <c r="I52" s="27">
        <f>I53+I54+I55</f>
        <v>100662397179</v>
      </c>
    </row>
    <row r="53" spans="1:9" x14ac:dyDescent="0.2">
      <c r="A53" s="191" t="s">
        <v>47</v>
      </c>
      <c r="B53" s="191"/>
      <c r="C53" s="191"/>
      <c r="D53" s="191"/>
      <c r="E53" s="191"/>
      <c r="F53" s="191"/>
      <c r="G53" s="5">
        <v>44</v>
      </c>
      <c r="H53" s="28">
        <v>96237707720</v>
      </c>
      <c r="I53" s="28">
        <v>100214603663</v>
      </c>
    </row>
    <row r="54" spans="1:9" x14ac:dyDescent="0.2">
      <c r="A54" s="191" t="s">
        <v>48</v>
      </c>
      <c r="B54" s="191"/>
      <c r="C54" s="191"/>
      <c r="D54" s="191"/>
      <c r="E54" s="191"/>
      <c r="F54" s="191"/>
      <c r="G54" s="5">
        <v>45</v>
      </c>
      <c r="H54" s="28">
        <v>0</v>
      </c>
      <c r="I54" s="28">
        <v>0</v>
      </c>
    </row>
    <row r="55" spans="1:9" x14ac:dyDescent="0.2">
      <c r="A55" s="191" t="s">
        <v>49</v>
      </c>
      <c r="B55" s="191"/>
      <c r="C55" s="191"/>
      <c r="D55" s="191"/>
      <c r="E55" s="191"/>
      <c r="F55" s="191"/>
      <c r="G55" s="5">
        <v>46</v>
      </c>
      <c r="H55" s="28">
        <v>1011413414</v>
      </c>
      <c r="I55" s="28">
        <v>447793516</v>
      </c>
    </row>
    <row r="56" spans="1:9" x14ac:dyDescent="0.2">
      <c r="A56" s="191" t="s">
        <v>52</v>
      </c>
      <c r="B56" s="191"/>
      <c r="C56" s="191"/>
      <c r="D56" s="191"/>
      <c r="E56" s="191"/>
      <c r="F56" s="191"/>
      <c r="G56" s="5">
        <v>47</v>
      </c>
      <c r="H56" s="28">
        <v>141038774</v>
      </c>
      <c r="I56" s="28">
        <v>191846937</v>
      </c>
    </row>
    <row r="57" spans="1:9" ht="26.45" customHeight="1" x14ac:dyDescent="0.2">
      <c r="A57" s="213" t="s">
        <v>53</v>
      </c>
      <c r="B57" s="213"/>
      <c r="C57" s="213"/>
      <c r="D57" s="213"/>
      <c r="E57" s="213"/>
      <c r="F57" s="213"/>
      <c r="G57" s="5">
        <v>48</v>
      </c>
      <c r="H57" s="28">
        <v>2557069</v>
      </c>
      <c r="I57" s="28">
        <v>1175019</v>
      </c>
    </row>
    <row r="58" spans="1:9" x14ac:dyDescent="0.2">
      <c r="A58" s="213" t="s">
        <v>54</v>
      </c>
      <c r="B58" s="213"/>
      <c r="C58" s="213"/>
      <c r="D58" s="213"/>
      <c r="E58" s="213"/>
      <c r="F58" s="213"/>
      <c r="G58" s="5">
        <v>49</v>
      </c>
      <c r="H58" s="28">
        <v>592533094</v>
      </c>
      <c r="I58" s="28">
        <v>589274351</v>
      </c>
    </row>
    <row r="59" spans="1:9" x14ac:dyDescent="0.2">
      <c r="A59" s="213" t="s">
        <v>55</v>
      </c>
      <c r="B59" s="191"/>
      <c r="C59" s="191"/>
      <c r="D59" s="191"/>
      <c r="E59" s="191"/>
      <c r="F59" s="191"/>
      <c r="G59" s="5">
        <v>50</v>
      </c>
      <c r="H59" s="28">
        <v>171295700</v>
      </c>
      <c r="I59" s="28">
        <v>217758288</v>
      </c>
    </row>
    <row r="60" spans="1:9" x14ac:dyDescent="0.2">
      <c r="A60" s="213" t="s">
        <v>56</v>
      </c>
      <c r="B60" s="213"/>
      <c r="C60" s="213"/>
      <c r="D60" s="213"/>
      <c r="E60" s="213"/>
      <c r="F60" s="213"/>
      <c r="G60" s="5">
        <v>51</v>
      </c>
      <c r="H60" s="28">
        <v>0</v>
      </c>
      <c r="I60" s="28">
        <v>0</v>
      </c>
    </row>
    <row r="61" spans="1:9" x14ac:dyDescent="0.2">
      <c r="A61" s="213" t="s">
        <v>57</v>
      </c>
      <c r="B61" s="213"/>
      <c r="C61" s="213"/>
      <c r="D61" s="213"/>
      <c r="E61" s="213"/>
      <c r="F61" s="213"/>
      <c r="G61" s="5">
        <v>52</v>
      </c>
      <c r="H61" s="28">
        <v>2390881398</v>
      </c>
      <c r="I61" s="28">
        <v>1560837705</v>
      </c>
    </row>
    <row r="62" spans="1:9" ht="27" customHeight="1" x14ac:dyDescent="0.2">
      <c r="A62" s="213" t="s">
        <v>58</v>
      </c>
      <c r="B62" s="213"/>
      <c r="C62" s="213"/>
      <c r="D62" s="213"/>
      <c r="E62" s="213"/>
      <c r="F62" s="213"/>
      <c r="G62" s="5">
        <v>53</v>
      </c>
      <c r="H62" s="28">
        <v>0</v>
      </c>
      <c r="I62" s="28">
        <v>0</v>
      </c>
    </row>
    <row r="63" spans="1:9" x14ac:dyDescent="0.2">
      <c r="A63" s="215" t="s">
        <v>59</v>
      </c>
      <c r="B63" s="216"/>
      <c r="C63" s="216"/>
      <c r="D63" s="216"/>
      <c r="E63" s="216"/>
      <c r="F63" s="216"/>
      <c r="G63" s="4">
        <v>54</v>
      </c>
      <c r="H63" s="27">
        <f>H42+H48+H52+H56+H57+H58+H59+H60+H61+H62</f>
        <v>100552725653</v>
      </c>
      <c r="I63" s="27">
        <f>I42+I48+I52+I56+I57+I58+I59+I60+I61+I62</f>
        <v>103228166302</v>
      </c>
    </row>
    <row r="64" spans="1:9" x14ac:dyDescent="0.2">
      <c r="A64" s="217" t="s">
        <v>16</v>
      </c>
      <c r="B64" s="218"/>
      <c r="C64" s="218"/>
      <c r="D64" s="218"/>
      <c r="E64" s="218"/>
      <c r="F64" s="218"/>
      <c r="G64" s="218"/>
      <c r="H64" s="218"/>
      <c r="I64" s="218"/>
    </row>
    <row r="65" spans="1:9" x14ac:dyDescent="0.2">
      <c r="A65" s="191" t="s">
        <v>60</v>
      </c>
      <c r="B65" s="191"/>
      <c r="C65" s="191"/>
      <c r="D65" s="191"/>
      <c r="E65" s="191"/>
      <c r="F65" s="191"/>
      <c r="G65" s="5">
        <v>55</v>
      </c>
      <c r="H65" s="28">
        <v>1907476900</v>
      </c>
      <c r="I65" s="28">
        <v>1907476900</v>
      </c>
    </row>
    <row r="66" spans="1:9" x14ac:dyDescent="0.2">
      <c r="A66" s="191" t="s">
        <v>61</v>
      </c>
      <c r="B66" s="191"/>
      <c r="C66" s="191"/>
      <c r="D66" s="191"/>
      <c r="E66" s="191"/>
      <c r="F66" s="191"/>
      <c r="G66" s="5">
        <v>56</v>
      </c>
      <c r="H66" s="28">
        <v>1569599850</v>
      </c>
      <c r="I66" s="28">
        <v>1569599850</v>
      </c>
    </row>
    <row r="67" spans="1:9" x14ac:dyDescent="0.2">
      <c r="A67" s="191" t="s">
        <v>62</v>
      </c>
      <c r="B67" s="191"/>
      <c r="C67" s="191"/>
      <c r="D67" s="191"/>
      <c r="E67" s="191"/>
      <c r="F67" s="191"/>
      <c r="G67" s="5">
        <v>57</v>
      </c>
      <c r="H67" s="28">
        <v>0</v>
      </c>
      <c r="I67" s="28">
        <v>0</v>
      </c>
    </row>
    <row r="68" spans="1:9" x14ac:dyDescent="0.2">
      <c r="A68" s="191" t="s">
        <v>63</v>
      </c>
      <c r="B68" s="191"/>
      <c r="C68" s="191"/>
      <c r="D68" s="191"/>
      <c r="E68" s="191"/>
      <c r="F68" s="191"/>
      <c r="G68" s="5">
        <v>58</v>
      </c>
      <c r="H68" s="28">
        <v>0</v>
      </c>
      <c r="I68" s="28">
        <v>0</v>
      </c>
    </row>
    <row r="69" spans="1:9" x14ac:dyDescent="0.2">
      <c r="A69" s="191" t="s">
        <v>64</v>
      </c>
      <c r="B69" s="191"/>
      <c r="C69" s="191"/>
      <c r="D69" s="191"/>
      <c r="E69" s="191"/>
      <c r="F69" s="191"/>
      <c r="G69" s="5">
        <v>59</v>
      </c>
      <c r="H69" s="28">
        <v>92041676</v>
      </c>
      <c r="I69" s="28">
        <v>68689499</v>
      </c>
    </row>
    <row r="70" spans="1:9" x14ac:dyDescent="0.2">
      <c r="A70" s="191" t="s">
        <v>65</v>
      </c>
      <c r="B70" s="191"/>
      <c r="C70" s="191"/>
      <c r="D70" s="191"/>
      <c r="E70" s="191"/>
      <c r="F70" s="191"/>
      <c r="G70" s="5">
        <v>60</v>
      </c>
      <c r="H70" s="28">
        <v>10990977371</v>
      </c>
      <c r="I70" s="28">
        <v>12700395601</v>
      </c>
    </row>
    <row r="71" spans="1:9" x14ac:dyDescent="0.2">
      <c r="A71" s="191" t="s">
        <v>66</v>
      </c>
      <c r="B71" s="191"/>
      <c r="C71" s="191"/>
      <c r="D71" s="191"/>
      <c r="E71" s="191"/>
      <c r="F71" s="191"/>
      <c r="G71" s="5">
        <v>61</v>
      </c>
      <c r="H71" s="28">
        <v>200776414</v>
      </c>
      <c r="I71" s="28">
        <v>199297416</v>
      </c>
    </row>
    <row r="72" spans="1:9" x14ac:dyDescent="0.2">
      <c r="A72" s="191" t="s">
        <v>67</v>
      </c>
      <c r="B72" s="191"/>
      <c r="C72" s="191"/>
      <c r="D72" s="191"/>
      <c r="E72" s="191"/>
      <c r="F72" s="191"/>
      <c r="G72" s="5">
        <v>62</v>
      </c>
      <c r="H72" s="28">
        <v>-14506832</v>
      </c>
      <c r="I72" s="28">
        <v>-25882693</v>
      </c>
    </row>
    <row r="73" spans="1:9" x14ac:dyDescent="0.2">
      <c r="A73" s="191" t="s">
        <v>68</v>
      </c>
      <c r="B73" s="191"/>
      <c r="C73" s="191"/>
      <c r="D73" s="191"/>
      <c r="E73" s="191"/>
      <c r="F73" s="191"/>
      <c r="G73" s="5">
        <v>63</v>
      </c>
      <c r="H73" s="28">
        <v>-76000661</v>
      </c>
      <c r="I73" s="28">
        <v>-76000661</v>
      </c>
    </row>
    <row r="74" spans="1:9" x14ac:dyDescent="0.2">
      <c r="A74" s="191" t="s">
        <v>69</v>
      </c>
      <c r="B74" s="191"/>
      <c r="C74" s="191"/>
      <c r="D74" s="191"/>
      <c r="E74" s="191"/>
      <c r="F74" s="191"/>
      <c r="G74" s="5">
        <v>64</v>
      </c>
      <c r="H74" s="28">
        <v>1651303475</v>
      </c>
      <c r="I74" s="28">
        <v>308827325</v>
      </c>
    </row>
    <row r="75" spans="1:9" x14ac:dyDescent="0.2">
      <c r="A75" s="191" t="s">
        <v>70</v>
      </c>
      <c r="B75" s="191"/>
      <c r="C75" s="191"/>
      <c r="D75" s="191"/>
      <c r="E75" s="191"/>
      <c r="F75" s="191"/>
      <c r="G75" s="5">
        <v>65</v>
      </c>
      <c r="H75" s="28">
        <v>0</v>
      </c>
      <c r="I75" s="28">
        <v>0</v>
      </c>
    </row>
    <row r="76" spans="1:9" x14ac:dyDescent="0.2">
      <c r="A76" s="191" t="s">
        <v>71</v>
      </c>
      <c r="B76" s="191"/>
      <c r="C76" s="191"/>
      <c r="D76" s="191"/>
      <c r="E76" s="191"/>
      <c r="F76" s="191"/>
      <c r="G76" s="5">
        <v>66</v>
      </c>
      <c r="H76" s="28">
        <v>1099903962</v>
      </c>
      <c r="I76" s="28">
        <v>1134703764</v>
      </c>
    </row>
    <row r="77" spans="1:9" x14ac:dyDescent="0.2">
      <c r="A77" s="215" t="s">
        <v>72</v>
      </c>
      <c r="B77" s="215"/>
      <c r="C77" s="215"/>
      <c r="D77" s="215"/>
      <c r="E77" s="215"/>
      <c r="F77" s="215"/>
      <c r="G77" s="4">
        <v>67</v>
      </c>
      <c r="H77" s="27">
        <f>H65+H66+H67+H68+H69+H70+H71+H72+H73+H74+H75+H76</f>
        <v>17421572155</v>
      </c>
      <c r="I77" s="27">
        <f>I65+I66+I67+I68+I69+I70+I71+I72+I73+I74+I75+I76</f>
        <v>17787107001</v>
      </c>
    </row>
    <row r="78" spans="1:9" x14ac:dyDescent="0.2">
      <c r="A78" s="215" t="s">
        <v>73</v>
      </c>
      <c r="B78" s="216"/>
      <c r="C78" s="216"/>
      <c r="D78" s="216"/>
      <c r="E78" s="216"/>
      <c r="F78" s="216"/>
      <c r="G78" s="4">
        <v>68</v>
      </c>
      <c r="H78" s="27">
        <f>H63+H77</f>
        <v>117974297808</v>
      </c>
      <c r="I78" s="27">
        <f>I63+I77</f>
        <v>121015273303</v>
      </c>
    </row>
  </sheetData>
  <sheetProtection password="CA29" sheet="1" objects="1" scenarios="1"/>
  <mergeCells count="78">
    <mergeCell ref="A77:F77"/>
    <mergeCell ref="A78:F78"/>
    <mergeCell ref="A67:F67"/>
    <mergeCell ref="A68:F68"/>
    <mergeCell ref="A41:I41"/>
    <mergeCell ref="A43:F43"/>
    <mergeCell ref="A44:F44"/>
    <mergeCell ref="A48:F48"/>
    <mergeCell ref="A49:F49"/>
    <mergeCell ref="A42:F42"/>
    <mergeCell ref="A45:F45"/>
    <mergeCell ref="A46:F46"/>
    <mergeCell ref="A47:F47"/>
    <mergeCell ref="A76:F76"/>
    <mergeCell ref="A58:F58"/>
    <mergeCell ref="A59:F59"/>
    <mergeCell ref="A72:F72"/>
    <mergeCell ref="A60:F60"/>
    <mergeCell ref="A73:F73"/>
    <mergeCell ref="A74:F74"/>
    <mergeCell ref="A75:F75"/>
    <mergeCell ref="A61:F61"/>
    <mergeCell ref="A62:F62"/>
    <mergeCell ref="A63:F63"/>
    <mergeCell ref="A65:F65"/>
    <mergeCell ref="A66:F66"/>
    <mergeCell ref="A64:I64"/>
    <mergeCell ref="A69:F69"/>
    <mergeCell ref="A70:F70"/>
    <mergeCell ref="A71:F71"/>
    <mergeCell ref="A27:F27"/>
    <mergeCell ref="A28:F28"/>
    <mergeCell ref="A29:F29"/>
    <mergeCell ref="A30:F30"/>
    <mergeCell ref="A57:F57"/>
    <mergeCell ref="A54:F54"/>
    <mergeCell ref="A55:F55"/>
    <mergeCell ref="A56:F56"/>
    <mergeCell ref="A50:F50"/>
    <mergeCell ref="A51:F51"/>
    <mergeCell ref="A52:F52"/>
    <mergeCell ref="A53:F53"/>
    <mergeCell ref="A40:F40"/>
    <mergeCell ref="A35:F35"/>
    <mergeCell ref="A36:F36"/>
    <mergeCell ref="A37:F37"/>
    <mergeCell ref="A38:F38"/>
    <mergeCell ref="A39:F39"/>
    <mergeCell ref="A31:F31"/>
    <mergeCell ref="A32:F32"/>
    <mergeCell ref="A33:F33"/>
    <mergeCell ref="A34:F34"/>
    <mergeCell ref="A1:H1"/>
    <mergeCell ref="A2:H2"/>
    <mergeCell ref="A6:F6"/>
    <mergeCell ref="A5:F5"/>
    <mergeCell ref="A4:I4"/>
    <mergeCell ref="A3:I3"/>
    <mergeCell ref="A18:F18"/>
    <mergeCell ref="A26:F26"/>
    <mergeCell ref="A19:F19"/>
    <mergeCell ref="A20:F20"/>
    <mergeCell ref="A21:F21"/>
    <mergeCell ref="A22:F22"/>
    <mergeCell ref="A23:F23"/>
    <mergeCell ref="A24:F24"/>
    <mergeCell ref="A25:F25"/>
    <mergeCell ref="A12:F12"/>
    <mergeCell ref="A16:F16"/>
    <mergeCell ref="A17:F17"/>
    <mergeCell ref="A7:I7"/>
    <mergeCell ref="A8:I8"/>
    <mergeCell ref="A9:F9"/>
    <mergeCell ref="A10:F10"/>
    <mergeCell ref="A11:F11"/>
    <mergeCell ref="A13:F13"/>
    <mergeCell ref="A14:F14"/>
    <mergeCell ref="A15:F15"/>
  </mergeCells>
  <dataValidations count="8">
    <dataValidation type="whole" operator="greaterThanOrEqual" allowBlank="1" showInputMessage="1" showErrorMessage="1" errorTitle="Pogrešan unos" error="Mogu se unijeti samo cjelobrojne pozitivne vrijednosti." sqref="JC65382:JD65382 SY65382:SZ65382 ACU65382:ACV65382 AMQ65382:AMR65382 AWM65382:AWN65382 BGI65382:BGJ65382 BQE65382:BQF65382 CAA65382:CAB65382 CJW65382:CJX65382 CTS65382:CTT65382 DDO65382:DDP65382 DNK65382:DNL65382 DXG65382:DXH65382 EHC65382:EHD65382 EQY65382:EQZ65382 FAU65382:FAV65382 FKQ65382:FKR65382 FUM65382:FUN65382 GEI65382:GEJ65382 GOE65382:GOF65382 GYA65382:GYB65382 HHW65382:HHX65382 HRS65382:HRT65382 IBO65382:IBP65382 ILK65382:ILL65382 IVG65382:IVH65382 JFC65382:JFD65382 JOY65382:JOZ65382 JYU65382:JYV65382 KIQ65382:KIR65382 KSM65382:KSN65382 LCI65382:LCJ65382 LME65382:LMF65382 LWA65382:LWB65382 MFW65382:MFX65382 MPS65382:MPT65382 MZO65382:MZP65382 NJK65382:NJL65382 NTG65382:NTH65382 ODC65382:ODD65382 OMY65382:OMZ65382 OWU65382:OWV65382 PGQ65382:PGR65382 PQM65382:PQN65382 QAI65382:QAJ65382 QKE65382:QKF65382 QUA65382:QUB65382 RDW65382:RDX65382 RNS65382:RNT65382 RXO65382:RXP65382 SHK65382:SHL65382 SRG65382:SRH65382 TBC65382:TBD65382 TKY65382:TKZ65382 TUU65382:TUV65382 UEQ65382:UER65382 UOM65382:UON65382 UYI65382:UYJ65382 VIE65382:VIF65382 VSA65382:VSB65382 WBW65382:WBX65382 WLS65382:WLT65382 WVO65382:WVP65382 JC130918:JD130918 SY130918:SZ130918 ACU130918:ACV130918 AMQ130918:AMR130918 AWM130918:AWN130918 BGI130918:BGJ130918 BQE130918:BQF130918 CAA130918:CAB130918 CJW130918:CJX130918 CTS130918:CTT130918 DDO130918:DDP130918 DNK130918:DNL130918 DXG130918:DXH130918 EHC130918:EHD130918 EQY130918:EQZ130918 FAU130918:FAV130918 FKQ130918:FKR130918 FUM130918:FUN130918 GEI130918:GEJ130918 GOE130918:GOF130918 GYA130918:GYB130918 HHW130918:HHX130918 HRS130918:HRT130918 IBO130918:IBP130918 ILK130918:ILL130918 IVG130918:IVH130918 JFC130918:JFD130918 JOY130918:JOZ130918 JYU130918:JYV130918 KIQ130918:KIR130918 KSM130918:KSN130918 LCI130918:LCJ130918 LME130918:LMF130918 LWA130918:LWB130918 MFW130918:MFX130918 MPS130918:MPT130918 MZO130918:MZP130918 NJK130918:NJL130918 NTG130918:NTH130918 ODC130918:ODD130918 OMY130918:OMZ130918 OWU130918:OWV130918 PGQ130918:PGR130918 PQM130918:PQN130918 QAI130918:QAJ130918 QKE130918:QKF130918 QUA130918:QUB130918 RDW130918:RDX130918 RNS130918:RNT130918 RXO130918:RXP130918 SHK130918:SHL130918 SRG130918:SRH130918 TBC130918:TBD130918 TKY130918:TKZ130918 TUU130918:TUV130918 UEQ130918:UER130918 UOM130918:UON130918 UYI130918:UYJ130918 VIE130918:VIF130918 VSA130918:VSB130918 WBW130918:WBX130918 WLS130918:WLT130918 WVO130918:WVP130918 JC196454:JD196454 SY196454:SZ196454 ACU196454:ACV196454 AMQ196454:AMR196454 AWM196454:AWN196454 BGI196454:BGJ196454 BQE196454:BQF196454 CAA196454:CAB196454 CJW196454:CJX196454 CTS196454:CTT196454 DDO196454:DDP196454 DNK196454:DNL196454 DXG196454:DXH196454 EHC196454:EHD196454 EQY196454:EQZ196454 FAU196454:FAV196454 FKQ196454:FKR196454 FUM196454:FUN196454 GEI196454:GEJ196454 GOE196454:GOF196454 GYA196454:GYB196454 HHW196454:HHX196454 HRS196454:HRT196454 IBO196454:IBP196454 ILK196454:ILL196454 IVG196454:IVH196454 JFC196454:JFD196454 JOY196454:JOZ196454 JYU196454:JYV196454 KIQ196454:KIR196454 KSM196454:KSN196454 LCI196454:LCJ196454 LME196454:LMF196454 LWA196454:LWB196454 MFW196454:MFX196454 MPS196454:MPT196454 MZO196454:MZP196454 NJK196454:NJL196454 NTG196454:NTH196454 ODC196454:ODD196454 OMY196454:OMZ196454 OWU196454:OWV196454 PGQ196454:PGR196454 PQM196454:PQN196454 QAI196454:QAJ196454 QKE196454:QKF196454 QUA196454:QUB196454 RDW196454:RDX196454 RNS196454:RNT196454 RXO196454:RXP196454 SHK196454:SHL196454 SRG196454:SRH196454 TBC196454:TBD196454 TKY196454:TKZ196454 TUU196454:TUV196454 UEQ196454:UER196454 UOM196454:UON196454 UYI196454:UYJ196454 VIE196454:VIF196454 VSA196454:VSB196454 WBW196454:WBX196454 WLS196454:WLT196454 WVO196454:WVP196454 JC261990:JD261990 SY261990:SZ261990 ACU261990:ACV261990 AMQ261990:AMR261990 AWM261990:AWN261990 BGI261990:BGJ261990 BQE261990:BQF261990 CAA261990:CAB261990 CJW261990:CJX261990 CTS261990:CTT261990 DDO261990:DDP261990 DNK261990:DNL261990 DXG261990:DXH261990 EHC261990:EHD261990 EQY261990:EQZ261990 FAU261990:FAV261990 FKQ261990:FKR261990 FUM261990:FUN261990 GEI261990:GEJ261990 GOE261990:GOF261990 GYA261990:GYB261990 HHW261990:HHX261990 HRS261990:HRT261990 IBO261990:IBP261990 ILK261990:ILL261990 IVG261990:IVH261990 JFC261990:JFD261990 JOY261990:JOZ261990 JYU261990:JYV261990 KIQ261990:KIR261990 KSM261990:KSN261990 LCI261990:LCJ261990 LME261990:LMF261990 LWA261990:LWB261990 MFW261990:MFX261990 MPS261990:MPT261990 MZO261990:MZP261990 NJK261990:NJL261990 NTG261990:NTH261990 ODC261990:ODD261990 OMY261990:OMZ261990 OWU261990:OWV261990 PGQ261990:PGR261990 PQM261990:PQN261990 QAI261990:QAJ261990 QKE261990:QKF261990 QUA261990:QUB261990 RDW261990:RDX261990 RNS261990:RNT261990 RXO261990:RXP261990 SHK261990:SHL261990 SRG261990:SRH261990 TBC261990:TBD261990 TKY261990:TKZ261990 TUU261990:TUV261990 UEQ261990:UER261990 UOM261990:UON261990 UYI261990:UYJ261990 VIE261990:VIF261990 VSA261990:VSB261990 WBW261990:WBX261990 WLS261990:WLT261990 WVO261990:WVP261990 JC327526:JD327526 SY327526:SZ327526 ACU327526:ACV327526 AMQ327526:AMR327526 AWM327526:AWN327526 BGI327526:BGJ327526 BQE327526:BQF327526 CAA327526:CAB327526 CJW327526:CJX327526 CTS327526:CTT327526 DDO327526:DDP327526 DNK327526:DNL327526 DXG327526:DXH327526 EHC327526:EHD327526 EQY327526:EQZ327526 FAU327526:FAV327526 FKQ327526:FKR327526 FUM327526:FUN327526 GEI327526:GEJ327526 GOE327526:GOF327526 GYA327526:GYB327526 HHW327526:HHX327526 HRS327526:HRT327526 IBO327526:IBP327526 ILK327526:ILL327526 IVG327526:IVH327526 JFC327526:JFD327526 JOY327526:JOZ327526 JYU327526:JYV327526 KIQ327526:KIR327526 KSM327526:KSN327526 LCI327526:LCJ327526 LME327526:LMF327526 LWA327526:LWB327526 MFW327526:MFX327526 MPS327526:MPT327526 MZO327526:MZP327526 NJK327526:NJL327526 NTG327526:NTH327526 ODC327526:ODD327526 OMY327526:OMZ327526 OWU327526:OWV327526 PGQ327526:PGR327526 PQM327526:PQN327526 QAI327526:QAJ327526 QKE327526:QKF327526 QUA327526:QUB327526 RDW327526:RDX327526 RNS327526:RNT327526 RXO327526:RXP327526 SHK327526:SHL327526 SRG327526:SRH327526 TBC327526:TBD327526 TKY327526:TKZ327526 TUU327526:TUV327526 UEQ327526:UER327526 UOM327526:UON327526 UYI327526:UYJ327526 VIE327526:VIF327526 VSA327526:VSB327526 WBW327526:WBX327526 WLS327526:WLT327526 WVO327526:WVP327526 JC393062:JD393062 SY393062:SZ393062 ACU393062:ACV393062 AMQ393062:AMR393062 AWM393062:AWN393062 BGI393062:BGJ393062 BQE393062:BQF393062 CAA393062:CAB393062 CJW393062:CJX393062 CTS393062:CTT393062 DDO393062:DDP393062 DNK393062:DNL393062 DXG393062:DXH393062 EHC393062:EHD393062 EQY393062:EQZ393062 FAU393062:FAV393062 FKQ393062:FKR393062 FUM393062:FUN393062 GEI393062:GEJ393062 GOE393062:GOF393062 GYA393062:GYB393062 HHW393062:HHX393062 HRS393062:HRT393062 IBO393062:IBP393062 ILK393062:ILL393062 IVG393062:IVH393062 JFC393062:JFD393062 JOY393062:JOZ393062 JYU393062:JYV393062 KIQ393062:KIR393062 KSM393062:KSN393062 LCI393062:LCJ393062 LME393062:LMF393062 LWA393062:LWB393062 MFW393062:MFX393062 MPS393062:MPT393062 MZO393062:MZP393062 NJK393062:NJL393062 NTG393062:NTH393062 ODC393062:ODD393062 OMY393062:OMZ393062 OWU393062:OWV393062 PGQ393062:PGR393062 PQM393062:PQN393062 QAI393062:QAJ393062 QKE393062:QKF393062 QUA393062:QUB393062 RDW393062:RDX393062 RNS393062:RNT393062 RXO393062:RXP393062 SHK393062:SHL393062 SRG393062:SRH393062 TBC393062:TBD393062 TKY393062:TKZ393062 TUU393062:TUV393062 UEQ393062:UER393062 UOM393062:UON393062 UYI393062:UYJ393062 VIE393062:VIF393062 VSA393062:VSB393062 WBW393062:WBX393062 WLS393062:WLT393062 WVO393062:WVP393062 JC458598:JD458598 SY458598:SZ458598 ACU458598:ACV458598 AMQ458598:AMR458598 AWM458598:AWN458598 BGI458598:BGJ458598 BQE458598:BQF458598 CAA458598:CAB458598 CJW458598:CJX458598 CTS458598:CTT458598 DDO458598:DDP458598 DNK458598:DNL458598 DXG458598:DXH458598 EHC458598:EHD458598 EQY458598:EQZ458598 FAU458598:FAV458598 FKQ458598:FKR458598 FUM458598:FUN458598 GEI458598:GEJ458598 GOE458598:GOF458598 GYA458598:GYB458598 HHW458598:HHX458598 HRS458598:HRT458598 IBO458598:IBP458598 ILK458598:ILL458598 IVG458598:IVH458598 JFC458598:JFD458598 JOY458598:JOZ458598 JYU458598:JYV458598 KIQ458598:KIR458598 KSM458598:KSN458598 LCI458598:LCJ458598 LME458598:LMF458598 LWA458598:LWB458598 MFW458598:MFX458598 MPS458598:MPT458598 MZO458598:MZP458598 NJK458598:NJL458598 NTG458598:NTH458598 ODC458598:ODD458598 OMY458598:OMZ458598 OWU458598:OWV458598 PGQ458598:PGR458598 PQM458598:PQN458598 QAI458598:QAJ458598 QKE458598:QKF458598 QUA458598:QUB458598 RDW458598:RDX458598 RNS458598:RNT458598 RXO458598:RXP458598 SHK458598:SHL458598 SRG458598:SRH458598 TBC458598:TBD458598 TKY458598:TKZ458598 TUU458598:TUV458598 UEQ458598:UER458598 UOM458598:UON458598 UYI458598:UYJ458598 VIE458598:VIF458598 VSA458598:VSB458598 WBW458598:WBX458598 WLS458598:WLT458598 WVO458598:WVP458598 JC524134:JD524134 SY524134:SZ524134 ACU524134:ACV524134 AMQ524134:AMR524134 AWM524134:AWN524134 BGI524134:BGJ524134 BQE524134:BQF524134 CAA524134:CAB524134 CJW524134:CJX524134 CTS524134:CTT524134 DDO524134:DDP524134 DNK524134:DNL524134 DXG524134:DXH524134 EHC524134:EHD524134 EQY524134:EQZ524134 FAU524134:FAV524134 FKQ524134:FKR524134 FUM524134:FUN524134 GEI524134:GEJ524134 GOE524134:GOF524134 GYA524134:GYB524134 HHW524134:HHX524134 HRS524134:HRT524134 IBO524134:IBP524134 ILK524134:ILL524134 IVG524134:IVH524134 JFC524134:JFD524134 JOY524134:JOZ524134 JYU524134:JYV524134 KIQ524134:KIR524134 KSM524134:KSN524134 LCI524134:LCJ524134 LME524134:LMF524134 LWA524134:LWB524134 MFW524134:MFX524134 MPS524134:MPT524134 MZO524134:MZP524134 NJK524134:NJL524134 NTG524134:NTH524134 ODC524134:ODD524134 OMY524134:OMZ524134 OWU524134:OWV524134 PGQ524134:PGR524134 PQM524134:PQN524134 QAI524134:QAJ524134 QKE524134:QKF524134 QUA524134:QUB524134 RDW524134:RDX524134 RNS524134:RNT524134 RXO524134:RXP524134 SHK524134:SHL524134 SRG524134:SRH524134 TBC524134:TBD524134 TKY524134:TKZ524134 TUU524134:TUV524134 UEQ524134:UER524134 UOM524134:UON524134 UYI524134:UYJ524134 VIE524134:VIF524134 VSA524134:VSB524134 WBW524134:WBX524134 WLS524134:WLT524134 WVO524134:WVP524134 JC589670:JD589670 SY589670:SZ589670 ACU589670:ACV589670 AMQ589670:AMR589670 AWM589670:AWN589670 BGI589670:BGJ589670 BQE589670:BQF589670 CAA589670:CAB589670 CJW589670:CJX589670 CTS589670:CTT589670 DDO589670:DDP589670 DNK589670:DNL589670 DXG589670:DXH589670 EHC589670:EHD589670 EQY589670:EQZ589670 FAU589670:FAV589670 FKQ589670:FKR589670 FUM589670:FUN589670 GEI589670:GEJ589670 GOE589670:GOF589670 GYA589670:GYB589670 HHW589670:HHX589670 HRS589670:HRT589670 IBO589670:IBP589670 ILK589670:ILL589670 IVG589670:IVH589670 JFC589670:JFD589670 JOY589670:JOZ589670 JYU589670:JYV589670 KIQ589670:KIR589670 KSM589670:KSN589670 LCI589670:LCJ589670 LME589670:LMF589670 LWA589670:LWB589670 MFW589670:MFX589670 MPS589670:MPT589670 MZO589670:MZP589670 NJK589670:NJL589670 NTG589670:NTH589670 ODC589670:ODD589670 OMY589670:OMZ589670 OWU589670:OWV589670 PGQ589670:PGR589670 PQM589670:PQN589670 QAI589670:QAJ589670 QKE589670:QKF589670 QUA589670:QUB589670 RDW589670:RDX589670 RNS589670:RNT589670 RXO589670:RXP589670 SHK589670:SHL589670 SRG589670:SRH589670 TBC589670:TBD589670 TKY589670:TKZ589670 TUU589670:TUV589670 UEQ589670:UER589670 UOM589670:UON589670 UYI589670:UYJ589670 VIE589670:VIF589670 VSA589670:VSB589670 WBW589670:WBX589670 WLS589670:WLT589670 WVO589670:WVP589670 JC655206:JD655206 SY655206:SZ655206 ACU655206:ACV655206 AMQ655206:AMR655206 AWM655206:AWN655206 BGI655206:BGJ655206 BQE655206:BQF655206 CAA655206:CAB655206 CJW655206:CJX655206 CTS655206:CTT655206 DDO655206:DDP655206 DNK655206:DNL655206 DXG655206:DXH655206 EHC655206:EHD655206 EQY655206:EQZ655206 FAU655206:FAV655206 FKQ655206:FKR655206 FUM655206:FUN655206 GEI655206:GEJ655206 GOE655206:GOF655206 GYA655206:GYB655206 HHW655206:HHX655206 HRS655206:HRT655206 IBO655206:IBP655206 ILK655206:ILL655206 IVG655206:IVH655206 JFC655206:JFD655206 JOY655206:JOZ655206 JYU655206:JYV655206 KIQ655206:KIR655206 KSM655206:KSN655206 LCI655206:LCJ655206 LME655206:LMF655206 LWA655206:LWB655206 MFW655206:MFX655206 MPS655206:MPT655206 MZO655206:MZP655206 NJK655206:NJL655206 NTG655206:NTH655206 ODC655206:ODD655206 OMY655206:OMZ655206 OWU655206:OWV655206 PGQ655206:PGR655206 PQM655206:PQN655206 QAI655206:QAJ655206 QKE655206:QKF655206 QUA655206:QUB655206 RDW655206:RDX655206 RNS655206:RNT655206 RXO655206:RXP655206 SHK655206:SHL655206 SRG655206:SRH655206 TBC655206:TBD655206 TKY655206:TKZ655206 TUU655206:TUV655206 UEQ655206:UER655206 UOM655206:UON655206 UYI655206:UYJ655206 VIE655206:VIF655206 VSA655206:VSB655206 WBW655206:WBX655206 WLS655206:WLT655206 WVO655206:WVP655206 JC720742:JD720742 SY720742:SZ720742 ACU720742:ACV720742 AMQ720742:AMR720742 AWM720742:AWN720742 BGI720742:BGJ720742 BQE720742:BQF720742 CAA720742:CAB720742 CJW720742:CJX720742 CTS720742:CTT720742 DDO720742:DDP720742 DNK720742:DNL720742 DXG720742:DXH720742 EHC720742:EHD720742 EQY720742:EQZ720742 FAU720742:FAV720742 FKQ720742:FKR720742 FUM720742:FUN720742 GEI720742:GEJ720742 GOE720742:GOF720742 GYA720742:GYB720742 HHW720742:HHX720742 HRS720742:HRT720742 IBO720742:IBP720742 ILK720742:ILL720742 IVG720742:IVH720742 JFC720742:JFD720742 JOY720742:JOZ720742 JYU720742:JYV720742 KIQ720742:KIR720742 KSM720742:KSN720742 LCI720742:LCJ720742 LME720742:LMF720742 LWA720742:LWB720742 MFW720742:MFX720742 MPS720742:MPT720742 MZO720742:MZP720742 NJK720742:NJL720742 NTG720742:NTH720742 ODC720742:ODD720742 OMY720742:OMZ720742 OWU720742:OWV720742 PGQ720742:PGR720742 PQM720742:PQN720742 QAI720742:QAJ720742 QKE720742:QKF720742 QUA720742:QUB720742 RDW720742:RDX720742 RNS720742:RNT720742 RXO720742:RXP720742 SHK720742:SHL720742 SRG720742:SRH720742 TBC720742:TBD720742 TKY720742:TKZ720742 TUU720742:TUV720742 UEQ720742:UER720742 UOM720742:UON720742 UYI720742:UYJ720742 VIE720742:VIF720742 VSA720742:VSB720742 WBW720742:WBX720742 WLS720742:WLT720742 WVO720742:WVP720742 JC786278:JD786278 SY786278:SZ786278 ACU786278:ACV786278 AMQ786278:AMR786278 AWM786278:AWN786278 BGI786278:BGJ786278 BQE786278:BQF786278 CAA786278:CAB786278 CJW786278:CJX786278 CTS786278:CTT786278 DDO786278:DDP786278 DNK786278:DNL786278 DXG786278:DXH786278 EHC786278:EHD786278 EQY786278:EQZ786278 FAU786278:FAV786278 FKQ786278:FKR786278 FUM786278:FUN786278 GEI786278:GEJ786278 GOE786278:GOF786278 GYA786278:GYB786278 HHW786278:HHX786278 HRS786278:HRT786278 IBO786278:IBP786278 ILK786278:ILL786278 IVG786278:IVH786278 JFC786278:JFD786278 JOY786278:JOZ786278 JYU786278:JYV786278 KIQ786278:KIR786278 KSM786278:KSN786278 LCI786278:LCJ786278 LME786278:LMF786278 LWA786278:LWB786278 MFW786278:MFX786278 MPS786278:MPT786278 MZO786278:MZP786278 NJK786278:NJL786278 NTG786278:NTH786278 ODC786278:ODD786278 OMY786278:OMZ786278 OWU786278:OWV786278 PGQ786278:PGR786278 PQM786278:PQN786278 QAI786278:QAJ786278 QKE786278:QKF786278 QUA786278:QUB786278 RDW786278:RDX786278 RNS786278:RNT786278 RXO786278:RXP786278 SHK786278:SHL786278 SRG786278:SRH786278 TBC786278:TBD786278 TKY786278:TKZ786278 TUU786278:TUV786278 UEQ786278:UER786278 UOM786278:UON786278 UYI786278:UYJ786278 VIE786278:VIF786278 VSA786278:VSB786278 WBW786278:WBX786278 WLS786278:WLT786278 WVO786278:WVP786278 JC851814:JD851814 SY851814:SZ851814 ACU851814:ACV851814 AMQ851814:AMR851814 AWM851814:AWN851814 BGI851814:BGJ851814 BQE851814:BQF851814 CAA851814:CAB851814 CJW851814:CJX851814 CTS851814:CTT851814 DDO851814:DDP851814 DNK851814:DNL851814 DXG851814:DXH851814 EHC851814:EHD851814 EQY851814:EQZ851814 FAU851814:FAV851814 FKQ851814:FKR851814 FUM851814:FUN851814 GEI851814:GEJ851814 GOE851814:GOF851814 GYA851814:GYB851814 HHW851814:HHX851814 HRS851814:HRT851814 IBO851814:IBP851814 ILK851814:ILL851814 IVG851814:IVH851814 JFC851814:JFD851814 JOY851814:JOZ851814 JYU851814:JYV851814 KIQ851814:KIR851814 KSM851814:KSN851814 LCI851814:LCJ851814 LME851814:LMF851814 LWA851814:LWB851814 MFW851814:MFX851814 MPS851814:MPT851814 MZO851814:MZP851814 NJK851814:NJL851814 NTG851814:NTH851814 ODC851814:ODD851814 OMY851814:OMZ851814 OWU851814:OWV851814 PGQ851814:PGR851814 PQM851814:PQN851814 QAI851814:QAJ851814 QKE851814:QKF851814 QUA851814:QUB851814 RDW851814:RDX851814 RNS851814:RNT851814 RXO851814:RXP851814 SHK851814:SHL851814 SRG851814:SRH851814 TBC851814:TBD851814 TKY851814:TKZ851814 TUU851814:TUV851814 UEQ851814:UER851814 UOM851814:UON851814 UYI851814:UYJ851814 VIE851814:VIF851814 VSA851814:VSB851814 WBW851814:WBX851814 WLS851814:WLT851814 WVO851814:WVP851814 JC917350:JD917350 SY917350:SZ917350 ACU917350:ACV917350 AMQ917350:AMR917350 AWM917350:AWN917350 BGI917350:BGJ917350 BQE917350:BQF917350 CAA917350:CAB917350 CJW917350:CJX917350 CTS917350:CTT917350 DDO917350:DDP917350 DNK917350:DNL917350 DXG917350:DXH917350 EHC917350:EHD917350 EQY917350:EQZ917350 FAU917350:FAV917350 FKQ917350:FKR917350 FUM917350:FUN917350 GEI917350:GEJ917350 GOE917350:GOF917350 GYA917350:GYB917350 HHW917350:HHX917350 HRS917350:HRT917350 IBO917350:IBP917350 ILK917350:ILL917350 IVG917350:IVH917350 JFC917350:JFD917350 JOY917350:JOZ917350 JYU917350:JYV917350 KIQ917350:KIR917350 KSM917350:KSN917350 LCI917350:LCJ917350 LME917350:LMF917350 LWA917350:LWB917350 MFW917350:MFX917350 MPS917350:MPT917350 MZO917350:MZP917350 NJK917350:NJL917350 NTG917350:NTH917350 ODC917350:ODD917350 OMY917350:OMZ917350 OWU917350:OWV917350 PGQ917350:PGR917350 PQM917350:PQN917350 QAI917350:QAJ917350 QKE917350:QKF917350 QUA917350:QUB917350 RDW917350:RDX917350 RNS917350:RNT917350 RXO917350:RXP917350 SHK917350:SHL917350 SRG917350:SRH917350 TBC917350:TBD917350 TKY917350:TKZ917350 TUU917350:TUV917350 UEQ917350:UER917350 UOM917350:UON917350 UYI917350:UYJ917350 VIE917350:VIF917350 VSA917350:VSB917350 WBW917350:WBX917350 WLS917350:WLT917350 WVO917350:WVP917350 JC982886:JD982886 SY982886:SZ982886 ACU982886:ACV982886 AMQ982886:AMR982886 AWM982886:AWN982886 BGI982886:BGJ982886 BQE982886:BQF982886 CAA982886:CAB982886 CJW982886:CJX982886 CTS982886:CTT982886 DDO982886:DDP982886 DNK982886:DNL982886 DXG982886:DXH982886 EHC982886:EHD982886 EQY982886:EQZ982886 FAU982886:FAV982886 FKQ982886:FKR982886 FUM982886:FUN982886 GEI982886:GEJ982886 GOE982886:GOF982886 GYA982886:GYB982886 HHW982886:HHX982886 HRS982886:HRT982886 IBO982886:IBP982886 ILK982886:ILL982886 IVG982886:IVH982886 JFC982886:JFD982886 JOY982886:JOZ982886 JYU982886:JYV982886 KIQ982886:KIR982886 KSM982886:KSN982886 LCI982886:LCJ982886 LME982886:LMF982886 LWA982886:LWB982886 MFW982886:MFX982886 MPS982886:MPT982886 MZO982886:MZP982886 NJK982886:NJL982886 NTG982886:NTH982886 ODC982886:ODD982886 OMY982886:OMZ982886 OWU982886:OWV982886 PGQ982886:PGR982886 PQM982886:PQN982886 QAI982886:QAJ982886 QKE982886:QKF982886 QUA982886:QUB982886 RDW982886:RDX982886 RNS982886:RNT982886 RXO982886:RXP982886 SHK982886:SHL982886 SRG982886:SRH982886 TBC982886:TBD982886 TKY982886:TKZ982886 TUU982886:TUV982886 UEQ982886:UER982886 UOM982886:UON982886 UYI982886:UYJ982886 VIE982886:VIF982886 VSA982886:VSB982886 WBW982886:WBX982886 WLS982886:WLT982886 WVO982886:WVP982886 JC65384:JD65389 SY65384:SZ65389 ACU65384:ACV65389 AMQ65384:AMR65389 AWM65384:AWN65389 BGI65384:BGJ65389 BQE65384:BQF65389 CAA65384:CAB65389 CJW65384:CJX65389 CTS65384:CTT65389 DDO65384:DDP65389 DNK65384:DNL65389 DXG65384:DXH65389 EHC65384:EHD65389 EQY65384:EQZ65389 FAU65384:FAV65389 FKQ65384:FKR65389 FUM65384:FUN65389 GEI65384:GEJ65389 GOE65384:GOF65389 GYA65384:GYB65389 HHW65384:HHX65389 HRS65384:HRT65389 IBO65384:IBP65389 ILK65384:ILL65389 IVG65384:IVH65389 JFC65384:JFD65389 JOY65384:JOZ65389 JYU65384:JYV65389 KIQ65384:KIR65389 KSM65384:KSN65389 LCI65384:LCJ65389 LME65384:LMF65389 LWA65384:LWB65389 MFW65384:MFX65389 MPS65384:MPT65389 MZO65384:MZP65389 NJK65384:NJL65389 NTG65384:NTH65389 ODC65384:ODD65389 OMY65384:OMZ65389 OWU65384:OWV65389 PGQ65384:PGR65389 PQM65384:PQN65389 QAI65384:QAJ65389 QKE65384:QKF65389 QUA65384:QUB65389 RDW65384:RDX65389 RNS65384:RNT65389 RXO65384:RXP65389 SHK65384:SHL65389 SRG65384:SRH65389 TBC65384:TBD65389 TKY65384:TKZ65389 TUU65384:TUV65389 UEQ65384:UER65389 UOM65384:UON65389 UYI65384:UYJ65389 VIE65384:VIF65389 VSA65384:VSB65389 WBW65384:WBX65389 WLS65384:WLT65389 WVO65384:WVP65389 JC130920:JD130925 SY130920:SZ130925 ACU130920:ACV130925 AMQ130920:AMR130925 AWM130920:AWN130925 BGI130920:BGJ130925 BQE130920:BQF130925 CAA130920:CAB130925 CJW130920:CJX130925 CTS130920:CTT130925 DDO130920:DDP130925 DNK130920:DNL130925 DXG130920:DXH130925 EHC130920:EHD130925 EQY130920:EQZ130925 FAU130920:FAV130925 FKQ130920:FKR130925 FUM130920:FUN130925 GEI130920:GEJ130925 GOE130920:GOF130925 GYA130920:GYB130925 HHW130920:HHX130925 HRS130920:HRT130925 IBO130920:IBP130925 ILK130920:ILL130925 IVG130920:IVH130925 JFC130920:JFD130925 JOY130920:JOZ130925 JYU130920:JYV130925 KIQ130920:KIR130925 KSM130920:KSN130925 LCI130920:LCJ130925 LME130920:LMF130925 LWA130920:LWB130925 MFW130920:MFX130925 MPS130920:MPT130925 MZO130920:MZP130925 NJK130920:NJL130925 NTG130920:NTH130925 ODC130920:ODD130925 OMY130920:OMZ130925 OWU130920:OWV130925 PGQ130920:PGR130925 PQM130920:PQN130925 QAI130920:QAJ130925 QKE130920:QKF130925 QUA130920:QUB130925 RDW130920:RDX130925 RNS130920:RNT130925 RXO130920:RXP130925 SHK130920:SHL130925 SRG130920:SRH130925 TBC130920:TBD130925 TKY130920:TKZ130925 TUU130920:TUV130925 UEQ130920:UER130925 UOM130920:UON130925 UYI130920:UYJ130925 VIE130920:VIF130925 VSA130920:VSB130925 WBW130920:WBX130925 WLS130920:WLT130925 WVO130920:WVP130925 JC196456:JD196461 SY196456:SZ196461 ACU196456:ACV196461 AMQ196456:AMR196461 AWM196456:AWN196461 BGI196456:BGJ196461 BQE196456:BQF196461 CAA196456:CAB196461 CJW196456:CJX196461 CTS196456:CTT196461 DDO196456:DDP196461 DNK196456:DNL196461 DXG196456:DXH196461 EHC196456:EHD196461 EQY196456:EQZ196461 FAU196456:FAV196461 FKQ196456:FKR196461 FUM196456:FUN196461 GEI196456:GEJ196461 GOE196456:GOF196461 GYA196456:GYB196461 HHW196456:HHX196461 HRS196456:HRT196461 IBO196456:IBP196461 ILK196456:ILL196461 IVG196456:IVH196461 JFC196456:JFD196461 JOY196456:JOZ196461 JYU196456:JYV196461 KIQ196456:KIR196461 KSM196456:KSN196461 LCI196456:LCJ196461 LME196456:LMF196461 LWA196456:LWB196461 MFW196456:MFX196461 MPS196456:MPT196461 MZO196456:MZP196461 NJK196456:NJL196461 NTG196456:NTH196461 ODC196456:ODD196461 OMY196456:OMZ196461 OWU196456:OWV196461 PGQ196456:PGR196461 PQM196456:PQN196461 QAI196456:QAJ196461 QKE196456:QKF196461 QUA196456:QUB196461 RDW196456:RDX196461 RNS196456:RNT196461 RXO196456:RXP196461 SHK196456:SHL196461 SRG196456:SRH196461 TBC196456:TBD196461 TKY196456:TKZ196461 TUU196456:TUV196461 UEQ196456:UER196461 UOM196456:UON196461 UYI196456:UYJ196461 VIE196456:VIF196461 VSA196456:VSB196461 WBW196456:WBX196461 WLS196456:WLT196461 WVO196456:WVP196461 JC261992:JD261997 SY261992:SZ261997 ACU261992:ACV261997 AMQ261992:AMR261997 AWM261992:AWN261997 BGI261992:BGJ261997 BQE261992:BQF261997 CAA261992:CAB261997 CJW261992:CJX261997 CTS261992:CTT261997 DDO261992:DDP261997 DNK261992:DNL261997 DXG261992:DXH261997 EHC261992:EHD261997 EQY261992:EQZ261997 FAU261992:FAV261997 FKQ261992:FKR261997 FUM261992:FUN261997 GEI261992:GEJ261997 GOE261992:GOF261997 GYA261992:GYB261997 HHW261992:HHX261997 HRS261992:HRT261997 IBO261992:IBP261997 ILK261992:ILL261997 IVG261992:IVH261997 JFC261992:JFD261997 JOY261992:JOZ261997 JYU261992:JYV261997 KIQ261992:KIR261997 KSM261992:KSN261997 LCI261992:LCJ261997 LME261992:LMF261997 LWA261992:LWB261997 MFW261992:MFX261997 MPS261992:MPT261997 MZO261992:MZP261997 NJK261992:NJL261997 NTG261992:NTH261997 ODC261992:ODD261997 OMY261992:OMZ261997 OWU261992:OWV261997 PGQ261992:PGR261997 PQM261992:PQN261997 QAI261992:QAJ261997 QKE261992:QKF261997 QUA261992:QUB261997 RDW261992:RDX261997 RNS261992:RNT261997 RXO261992:RXP261997 SHK261992:SHL261997 SRG261992:SRH261997 TBC261992:TBD261997 TKY261992:TKZ261997 TUU261992:TUV261997 UEQ261992:UER261997 UOM261992:UON261997 UYI261992:UYJ261997 VIE261992:VIF261997 VSA261992:VSB261997 WBW261992:WBX261997 WLS261992:WLT261997 WVO261992:WVP261997 JC327528:JD327533 SY327528:SZ327533 ACU327528:ACV327533 AMQ327528:AMR327533 AWM327528:AWN327533 BGI327528:BGJ327533 BQE327528:BQF327533 CAA327528:CAB327533 CJW327528:CJX327533 CTS327528:CTT327533 DDO327528:DDP327533 DNK327528:DNL327533 DXG327528:DXH327533 EHC327528:EHD327533 EQY327528:EQZ327533 FAU327528:FAV327533 FKQ327528:FKR327533 FUM327528:FUN327533 GEI327528:GEJ327533 GOE327528:GOF327533 GYA327528:GYB327533 HHW327528:HHX327533 HRS327528:HRT327533 IBO327528:IBP327533 ILK327528:ILL327533 IVG327528:IVH327533 JFC327528:JFD327533 JOY327528:JOZ327533 JYU327528:JYV327533 KIQ327528:KIR327533 KSM327528:KSN327533 LCI327528:LCJ327533 LME327528:LMF327533 LWA327528:LWB327533 MFW327528:MFX327533 MPS327528:MPT327533 MZO327528:MZP327533 NJK327528:NJL327533 NTG327528:NTH327533 ODC327528:ODD327533 OMY327528:OMZ327533 OWU327528:OWV327533 PGQ327528:PGR327533 PQM327528:PQN327533 QAI327528:QAJ327533 QKE327528:QKF327533 QUA327528:QUB327533 RDW327528:RDX327533 RNS327528:RNT327533 RXO327528:RXP327533 SHK327528:SHL327533 SRG327528:SRH327533 TBC327528:TBD327533 TKY327528:TKZ327533 TUU327528:TUV327533 UEQ327528:UER327533 UOM327528:UON327533 UYI327528:UYJ327533 VIE327528:VIF327533 VSA327528:VSB327533 WBW327528:WBX327533 WLS327528:WLT327533 WVO327528:WVP327533 JC393064:JD393069 SY393064:SZ393069 ACU393064:ACV393069 AMQ393064:AMR393069 AWM393064:AWN393069 BGI393064:BGJ393069 BQE393064:BQF393069 CAA393064:CAB393069 CJW393064:CJX393069 CTS393064:CTT393069 DDO393064:DDP393069 DNK393064:DNL393069 DXG393064:DXH393069 EHC393064:EHD393069 EQY393064:EQZ393069 FAU393064:FAV393069 FKQ393064:FKR393069 FUM393064:FUN393069 GEI393064:GEJ393069 GOE393064:GOF393069 GYA393064:GYB393069 HHW393064:HHX393069 HRS393064:HRT393069 IBO393064:IBP393069 ILK393064:ILL393069 IVG393064:IVH393069 JFC393064:JFD393069 JOY393064:JOZ393069 JYU393064:JYV393069 KIQ393064:KIR393069 KSM393064:KSN393069 LCI393064:LCJ393069 LME393064:LMF393069 LWA393064:LWB393069 MFW393064:MFX393069 MPS393064:MPT393069 MZO393064:MZP393069 NJK393064:NJL393069 NTG393064:NTH393069 ODC393064:ODD393069 OMY393064:OMZ393069 OWU393064:OWV393069 PGQ393064:PGR393069 PQM393064:PQN393069 QAI393064:QAJ393069 QKE393064:QKF393069 QUA393064:QUB393069 RDW393064:RDX393069 RNS393064:RNT393069 RXO393064:RXP393069 SHK393064:SHL393069 SRG393064:SRH393069 TBC393064:TBD393069 TKY393064:TKZ393069 TUU393064:TUV393069 UEQ393064:UER393069 UOM393064:UON393069 UYI393064:UYJ393069 VIE393064:VIF393069 VSA393064:VSB393069 WBW393064:WBX393069 WLS393064:WLT393069 WVO393064:WVP393069 JC458600:JD458605 SY458600:SZ458605 ACU458600:ACV458605 AMQ458600:AMR458605 AWM458600:AWN458605 BGI458600:BGJ458605 BQE458600:BQF458605 CAA458600:CAB458605 CJW458600:CJX458605 CTS458600:CTT458605 DDO458600:DDP458605 DNK458600:DNL458605 DXG458600:DXH458605 EHC458600:EHD458605 EQY458600:EQZ458605 FAU458600:FAV458605 FKQ458600:FKR458605 FUM458600:FUN458605 GEI458600:GEJ458605 GOE458600:GOF458605 GYA458600:GYB458605 HHW458600:HHX458605 HRS458600:HRT458605 IBO458600:IBP458605 ILK458600:ILL458605 IVG458600:IVH458605 JFC458600:JFD458605 JOY458600:JOZ458605 JYU458600:JYV458605 KIQ458600:KIR458605 KSM458600:KSN458605 LCI458600:LCJ458605 LME458600:LMF458605 LWA458600:LWB458605 MFW458600:MFX458605 MPS458600:MPT458605 MZO458600:MZP458605 NJK458600:NJL458605 NTG458600:NTH458605 ODC458600:ODD458605 OMY458600:OMZ458605 OWU458600:OWV458605 PGQ458600:PGR458605 PQM458600:PQN458605 QAI458600:QAJ458605 QKE458600:QKF458605 QUA458600:QUB458605 RDW458600:RDX458605 RNS458600:RNT458605 RXO458600:RXP458605 SHK458600:SHL458605 SRG458600:SRH458605 TBC458600:TBD458605 TKY458600:TKZ458605 TUU458600:TUV458605 UEQ458600:UER458605 UOM458600:UON458605 UYI458600:UYJ458605 VIE458600:VIF458605 VSA458600:VSB458605 WBW458600:WBX458605 WLS458600:WLT458605 WVO458600:WVP458605 JC524136:JD524141 SY524136:SZ524141 ACU524136:ACV524141 AMQ524136:AMR524141 AWM524136:AWN524141 BGI524136:BGJ524141 BQE524136:BQF524141 CAA524136:CAB524141 CJW524136:CJX524141 CTS524136:CTT524141 DDO524136:DDP524141 DNK524136:DNL524141 DXG524136:DXH524141 EHC524136:EHD524141 EQY524136:EQZ524141 FAU524136:FAV524141 FKQ524136:FKR524141 FUM524136:FUN524141 GEI524136:GEJ524141 GOE524136:GOF524141 GYA524136:GYB524141 HHW524136:HHX524141 HRS524136:HRT524141 IBO524136:IBP524141 ILK524136:ILL524141 IVG524136:IVH524141 JFC524136:JFD524141 JOY524136:JOZ524141 JYU524136:JYV524141 KIQ524136:KIR524141 KSM524136:KSN524141 LCI524136:LCJ524141 LME524136:LMF524141 LWA524136:LWB524141 MFW524136:MFX524141 MPS524136:MPT524141 MZO524136:MZP524141 NJK524136:NJL524141 NTG524136:NTH524141 ODC524136:ODD524141 OMY524136:OMZ524141 OWU524136:OWV524141 PGQ524136:PGR524141 PQM524136:PQN524141 QAI524136:QAJ524141 QKE524136:QKF524141 QUA524136:QUB524141 RDW524136:RDX524141 RNS524136:RNT524141 RXO524136:RXP524141 SHK524136:SHL524141 SRG524136:SRH524141 TBC524136:TBD524141 TKY524136:TKZ524141 TUU524136:TUV524141 UEQ524136:UER524141 UOM524136:UON524141 UYI524136:UYJ524141 VIE524136:VIF524141 VSA524136:VSB524141 WBW524136:WBX524141 WLS524136:WLT524141 WVO524136:WVP524141 JC589672:JD589677 SY589672:SZ589677 ACU589672:ACV589677 AMQ589672:AMR589677 AWM589672:AWN589677 BGI589672:BGJ589677 BQE589672:BQF589677 CAA589672:CAB589677 CJW589672:CJX589677 CTS589672:CTT589677 DDO589672:DDP589677 DNK589672:DNL589677 DXG589672:DXH589677 EHC589672:EHD589677 EQY589672:EQZ589677 FAU589672:FAV589677 FKQ589672:FKR589677 FUM589672:FUN589677 GEI589672:GEJ589677 GOE589672:GOF589677 GYA589672:GYB589677 HHW589672:HHX589677 HRS589672:HRT589677 IBO589672:IBP589677 ILK589672:ILL589677 IVG589672:IVH589677 JFC589672:JFD589677 JOY589672:JOZ589677 JYU589672:JYV589677 KIQ589672:KIR589677 KSM589672:KSN589677 LCI589672:LCJ589677 LME589672:LMF589677 LWA589672:LWB589677 MFW589672:MFX589677 MPS589672:MPT589677 MZO589672:MZP589677 NJK589672:NJL589677 NTG589672:NTH589677 ODC589672:ODD589677 OMY589672:OMZ589677 OWU589672:OWV589677 PGQ589672:PGR589677 PQM589672:PQN589677 QAI589672:QAJ589677 QKE589672:QKF589677 QUA589672:QUB589677 RDW589672:RDX589677 RNS589672:RNT589677 RXO589672:RXP589677 SHK589672:SHL589677 SRG589672:SRH589677 TBC589672:TBD589677 TKY589672:TKZ589677 TUU589672:TUV589677 UEQ589672:UER589677 UOM589672:UON589677 UYI589672:UYJ589677 VIE589672:VIF589677 VSA589672:VSB589677 WBW589672:WBX589677 WLS589672:WLT589677 WVO589672:WVP589677 JC655208:JD655213 SY655208:SZ655213 ACU655208:ACV655213 AMQ655208:AMR655213 AWM655208:AWN655213 BGI655208:BGJ655213 BQE655208:BQF655213 CAA655208:CAB655213 CJW655208:CJX655213 CTS655208:CTT655213 DDO655208:DDP655213 DNK655208:DNL655213 DXG655208:DXH655213 EHC655208:EHD655213 EQY655208:EQZ655213 FAU655208:FAV655213 FKQ655208:FKR655213 FUM655208:FUN655213 GEI655208:GEJ655213 GOE655208:GOF655213 GYA655208:GYB655213 HHW655208:HHX655213 HRS655208:HRT655213 IBO655208:IBP655213 ILK655208:ILL655213 IVG655208:IVH655213 JFC655208:JFD655213 JOY655208:JOZ655213 JYU655208:JYV655213 KIQ655208:KIR655213 KSM655208:KSN655213 LCI655208:LCJ655213 LME655208:LMF655213 LWA655208:LWB655213 MFW655208:MFX655213 MPS655208:MPT655213 MZO655208:MZP655213 NJK655208:NJL655213 NTG655208:NTH655213 ODC655208:ODD655213 OMY655208:OMZ655213 OWU655208:OWV655213 PGQ655208:PGR655213 PQM655208:PQN655213 QAI655208:QAJ655213 QKE655208:QKF655213 QUA655208:QUB655213 RDW655208:RDX655213 RNS655208:RNT655213 RXO655208:RXP655213 SHK655208:SHL655213 SRG655208:SRH655213 TBC655208:TBD655213 TKY655208:TKZ655213 TUU655208:TUV655213 UEQ655208:UER655213 UOM655208:UON655213 UYI655208:UYJ655213 VIE655208:VIF655213 VSA655208:VSB655213 WBW655208:WBX655213 WLS655208:WLT655213 WVO655208:WVP655213 JC720744:JD720749 SY720744:SZ720749 ACU720744:ACV720749 AMQ720744:AMR720749 AWM720744:AWN720749 BGI720744:BGJ720749 BQE720744:BQF720749 CAA720744:CAB720749 CJW720744:CJX720749 CTS720744:CTT720749 DDO720744:DDP720749 DNK720744:DNL720749 DXG720744:DXH720749 EHC720744:EHD720749 EQY720744:EQZ720749 FAU720744:FAV720749 FKQ720744:FKR720749 FUM720744:FUN720749 GEI720744:GEJ720749 GOE720744:GOF720749 GYA720744:GYB720749 HHW720744:HHX720749 HRS720744:HRT720749 IBO720744:IBP720749 ILK720744:ILL720749 IVG720744:IVH720749 JFC720744:JFD720749 JOY720744:JOZ720749 JYU720744:JYV720749 KIQ720744:KIR720749 KSM720744:KSN720749 LCI720744:LCJ720749 LME720744:LMF720749 LWA720744:LWB720749 MFW720744:MFX720749 MPS720744:MPT720749 MZO720744:MZP720749 NJK720744:NJL720749 NTG720744:NTH720749 ODC720744:ODD720749 OMY720744:OMZ720749 OWU720744:OWV720749 PGQ720744:PGR720749 PQM720744:PQN720749 QAI720744:QAJ720749 QKE720744:QKF720749 QUA720744:QUB720749 RDW720744:RDX720749 RNS720744:RNT720749 RXO720744:RXP720749 SHK720744:SHL720749 SRG720744:SRH720749 TBC720744:TBD720749 TKY720744:TKZ720749 TUU720744:TUV720749 UEQ720744:UER720749 UOM720744:UON720749 UYI720744:UYJ720749 VIE720744:VIF720749 VSA720744:VSB720749 WBW720744:WBX720749 WLS720744:WLT720749 WVO720744:WVP720749 JC786280:JD786285 SY786280:SZ786285 ACU786280:ACV786285 AMQ786280:AMR786285 AWM786280:AWN786285 BGI786280:BGJ786285 BQE786280:BQF786285 CAA786280:CAB786285 CJW786280:CJX786285 CTS786280:CTT786285 DDO786280:DDP786285 DNK786280:DNL786285 DXG786280:DXH786285 EHC786280:EHD786285 EQY786280:EQZ786285 FAU786280:FAV786285 FKQ786280:FKR786285 FUM786280:FUN786285 GEI786280:GEJ786285 GOE786280:GOF786285 GYA786280:GYB786285 HHW786280:HHX786285 HRS786280:HRT786285 IBO786280:IBP786285 ILK786280:ILL786285 IVG786280:IVH786285 JFC786280:JFD786285 JOY786280:JOZ786285 JYU786280:JYV786285 KIQ786280:KIR786285 KSM786280:KSN786285 LCI786280:LCJ786285 LME786280:LMF786285 LWA786280:LWB786285 MFW786280:MFX786285 MPS786280:MPT786285 MZO786280:MZP786285 NJK786280:NJL786285 NTG786280:NTH786285 ODC786280:ODD786285 OMY786280:OMZ786285 OWU786280:OWV786285 PGQ786280:PGR786285 PQM786280:PQN786285 QAI786280:QAJ786285 QKE786280:QKF786285 QUA786280:QUB786285 RDW786280:RDX786285 RNS786280:RNT786285 RXO786280:RXP786285 SHK786280:SHL786285 SRG786280:SRH786285 TBC786280:TBD786285 TKY786280:TKZ786285 TUU786280:TUV786285 UEQ786280:UER786285 UOM786280:UON786285 UYI786280:UYJ786285 VIE786280:VIF786285 VSA786280:VSB786285 WBW786280:WBX786285 WLS786280:WLT786285 WVO786280:WVP786285 JC851816:JD851821 SY851816:SZ851821 ACU851816:ACV851821 AMQ851816:AMR851821 AWM851816:AWN851821 BGI851816:BGJ851821 BQE851816:BQF851821 CAA851816:CAB851821 CJW851816:CJX851821 CTS851816:CTT851821 DDO851816:DDP851821 DNK851816:DNL851821 DXG851816:DXH851821 EHC851816:EHD851821 EQY851816:EQZ851821 FAU851816:FAV851821 FKQ851816:FKR851821 FUM851816:FUN851821 GEI851816:GEJ851821 GOE851816:GOF851821 GYA851816:GYB851821 HHW851816:HHX851821 HRS851816:HRT851821 IBO851816:IBP851821 ILK851816:ILL851821 IVG851816:IVH851821 JFC851816:JFD851821 JOY851816:JOZ851821 JYU851816:JYV851821 KIQ851816:KIR851821 KSM851816:KSN851821 LCI851816:LCJ851821 LME851816:LMF851821 LWA851816:LWB851821 MFW851816:MFX851821 MPS851816:MPT851821 MZO851816:MZP851821 NJK851816:NJL851821 NTG851816:NTH851821 ODC851816:ODD851821 OMY851816:OMZ851821 OWU851816:OWV851821 PGQ851816:PGR851821 PQM851816:PQN851821 QAI851816:QAJ851821 QKE851816:QKF851821 QUA851816:QUB851821 RDW851816:RDX851821 RNS851816:RNT851821 RXO851816:RXP851821 SHK851816:SHL851821 SRG851816:SRH851821 TBC851816:TBD851821 TKY851816:TKZ851821 TUU851816:TUV851821 UEQ851816:UER851821 UOM851816:UON851821 UYI851816:UYJ851821 VIE851816:VIF851821 VSA851816:VSB851821 WBW851816:WBX851821 WLS851816:WLT851821 WVO851816:WVP851821 JC917352:JD917357 SY917352:SZ917357 ACU917352:ACV917357 AMQ917352:AMR917357 AWM917352:AWN917357 BGI917352:BGJ917357 BQE917352:BQF917357 CAA917352:CAB917357 CJW917352:CJX917357 CTS917352:CTT917357 DDO917352:DDP917357 DNK917352:DNL917357 DXG917352:DXH917357 EHC917352:EHD917357 EQY917352:EQZ917357 FAU917352:FAV917357 FKQ917352:FKR917357 FUM917352:FUN917357 GEI917352:GEJ917357 GOE917352:GOF917357 GYA917352:GYB917357 HHW917352:HHX917357 HRS917352:HRT917357 IBO917352:IBP917357 ILK917352:ILL917357 IVG917352:IVH917357 JFC917352:JFD917357 JOY917352:JOZ917357 JYU917352:JYV917357 KIQ917352:KIR917357 KSM917352:KSN917357 LCI917352:LCJ917357 LME917352:LMF917357 LWA917352:LWB917357 MFW917352:MFX917357 MPS917352:MPT917357 MZO917352:MZP917357 NJK917352:NJL917357 NTG917352:NTH917357 ODC917352:ODD917357 OMY917352:OMZ917357 OWU917352:OWV917357 PGQ917352:PGR917357 PQM917352:PQN917357 QAI917352:QAJ917357 QKE917352:QKF917357 QUA917352:QUB917357 RDW917352:RDX917357 RNS917352:RNT917357 RXO917352:RXP917357 SHK917352:SHL917357 SRG917352:SRH917357 TBC917352:TBD917357 TKY917352:TKZ917357 TUU917352:TUV917357 UEQ917352:UER917357 UOM917352:UON917357 UYI917352:UYJ917357 VIE917352:VIF917357 VSA917352:VSB917357 WBW917352:WBX917357 WLS917352:WLT917357 WVO917352:WVP917357 JC982888:JD982893 SY982888:SZ982893 ACU982888:ACV982893 AMQ982888:AMR982893 AWM982888:AWN982893 BGI982888:BGJ982893 BQE982888:BQF982893 CAA982888:CAB982893 CJW982888:CJX982893 CTS982888:CTT982893 DDO982888:DDP982893 DNK982888:DNL982893 DXG982888:DXH982893 EHC982888:EHD982893 EQY982888:EQZ982893 FAU982888:FAV982893 FKQ982888:FKR982893 FUM982888:FUN982893 GEI982888:GEJ982893 GOE982888:GOF982893 GYA982888:GYB982893 HHW982888:HHX982893 HRS982888:HRT982893 IBO982888:IBP982893 ILK982888:ILL982893 IVG982888:IVH982893 JFC982888:JFD982893 JOY982888:JOZ982893 JYU982888:JYV982893 KIQ982888:KIR982893 KSM982888:KSN982893 LCI982888:LCJ982893 LME982888:LMF982893 LWA982888:LWB982893 MFW982888:MFX982893 MPS982888:MPT982893 MZO982888:MZP982893 NJK982888:NJL982893 NTG982888:NTH982893 ODC982888:ODD982893 OMY982888:OMZ982893 OWU982888:OWV982893 PGQ982888:PGR982893 PQM982888:PQN982893 QAI982888:QAJ982893 QKE982888:QKF982893 QUA982888:QUB982893 RDW982888:RDX982893 RNS982888:RNT982893 RXO982888:RXP982893 SHK982888:SHL982893 SRG982888:SRH982893 TBC982888:TBD982893 TKY982888:TKZ982893 TUU982888:TUV982893 UEQ982888:UER982893 UOM982888:UON982893 UYI982888:UYJ982893 VIE982888:VIF982893 VSA982888:VSB982893 WBW982888:WBX982893 WLS982888:WLT982893 WVO982888:WVP982893 JC65391:JD65396 SY65391:SZ65396 ACU65391:ACV65396 AMQ65391:AMR65396 AWM65391:AWN65396 BGI65391:BGJ65396 BQE65391:BQF65396 CAA65391:CAB65396 CJW65391:CJX65396 CTS65391:CTT65396 DDO65391:DDP65396 DNK65391:DNL65396 DXG65391:DXH65396 EHC65391:EHD65396 EQY65391:EQZ65396 FAU65391:FAV65396 FKQ65391:FKR65396 FUM65391:FUN65396 GEI65391:GEJ65396 GOE65391:GOF65396 GYA65391:GYB65396 HHW65391:HHX65396 HRS65391:HRT65396 IBO65391:IBP65396 ILK65391:ILL65396 IVG65391:IVH65396 JFC65391:JFD65396 JOY65391:JOZ65396 JYU65391:JYV65396 KIQ65391:KIR65396 KSM65391:KSN65396 LCI65391:LCJ65396 LME65391:LMF65396 LWA65391:LWB65396 MFW65391:MFX65396 MPS65391:MPT65396 MZO65391:MZP65396 NJK65391:NJL65396 NTG65391:NTH65396 ODC65391:ODD65396 OMY65391:OMZ65396 OWU65391:OWV65396 PGQ65391:PGR65396 PQM65391:PQN65396 QAI65391:QAJ65396 QKE65391:QKF65396 QUA65391:QUB65396 RDW65391:RDX65396 RNS65391:RNT65396 RXO65391:RXP65396 SHK65391:SHL65396 SRG65391:SRH65396 TBC65391:TBD65396 TKY65391:TKZ65396 TUU65391:TUV65396 UEQ65391:UER65396 UOM65391:UON65396 UYI65391:UYJ65396 VIE65391:VIF65396 VSA65391:VSB65396 WBW65391:WBX65396 WLS65391:WLT65396 WVO65391:WVP65396 JC130927:JD130932 SY130927:SZ130932 ACU130927:ACV130932 AMQ130927:AMR130932 AWM130927:AWN130932 BGI130927:BGJ130932 BQE130927:BQF130932 CAA130927:CAB130932 CJW130927:CJX130932 CTS130927:CTT130932 DDO130927:DDP130932 DNK130927:DNL130932 DXG130927:DXH130932 EHC130927:EHD130932 EQY130927:EQZ130932 FAU130927:FAV130932 FKQ130927:FKR130932 FUM130927:FUN130932 GEI130927:GEJ130932 GOE130927:GOF130932 GYA130927:GYB130932 HHW130927:HHX130932 HRS130927:HRT130932 IBO130927:IBP130932 ILK130927:ILL130932 IVG130927:IVH130932 JFC130927:JFD130932 JOY130927:JOZ130932 JYU130927:JYV130932 KIQ130927:KIR130932 KSM130927:KSN130932 LCI130927:LCJ130932 LME130927:LMF130932 LWA130927:LWB130932 MFW130927:MFX130932 MPS130927:MPT130932 MZO130927:MZP130932 NJK130927:NJL130932 NTG130927:NTH130932 ODC130927:ODD130932 OMY130927:OMZ130932 OWU130927:OWV130932 PGQ130927:PGR130932 PQM130927:PQN130932 QAI130927:QAJ130932 QKE130927:QKF130932 QUA130927:QUB130932 RDW130927:RDX130932 RNS130927:RNT130932 RXO130927:RXP130932 SHK130927:SHL130932 SRG130927:SRH130932 TBC130927:TBD130932 TKY130927:TKZ130932 TUU130927:TUV130932 UEQ130927:UER130932 UOM130927:UON130932 UYI130927:UYJ130932 VIE130927:VIF130932 VSA130927:VSB130932 WBW130927:WBX130932 WLS130927:WLT130932 WVO130927:WVP130932 JC196463:JD196468 SY196463:SZ196468 ACU196463:ACV196468 AMQ196463:AMR196468 AWM196463:AWN196468 BGI196463:BGJ196468 BQE196463:BQF196468 CAA196463:CAB196468 CJW196463:CJX196468 CTS196463:CTT196468 DDO196463:DDP196468 DNK196463:DNL196468 DXG196463:DXH196468 EHC196463:EHD196468 EQY196463:EQZ196468 FAU196463:FAV196468 FKQ196463:FKR196468 FUM196463:FUN196468 GEI196463:GEJ196468 GOE196463:GOF196468 GYA196463:GYB196468 HHW196463:HHX196468 HRS196463:HRT196468 IBO196463:IBP196468 ILK196463:ILL196468 IVG196463:IVH196468 JFC196463:JFD196468 JOY196463:JOZ196468 JYU196463:JYV196468 KIQ196463:KIR196468 KSM196463:KSN196468 LCI196463:LCJ196468 LME196463:LMF196468 LWA196463:LWB196468 MFW196463:MFX196468 MPS196463:MPT196468 MZO196463:MZP196468 NJK196463:NJL196468 NTG196463:NTH196468 ODC196463:ODD196468 OMY196463:OMZ196468 OWU196463:OWV196468 PGQ196463:PGR196468 PQM196463:PQN196468 QAI196463:QAJ196468 QKE196463:QKF196468 QUA196463:QUB196468 RDW196463:RDX196468 RNS196463:RNT196468 RXO196463:RXP196468 SHK196463:SHL196468 SRG196463:SRH196468 TBC196463:TBD196468 TKY196463:TKZ196468 TUU196463:TUV196468 UEQ196463:UER196468 UOM196463:UON196468 UYI196463:UYJ196468 VIE196463:VIF196468 VSA196463:VSB196468 WBW196463:WBX196468 WLS196463:WLT196468 WVO196463:WVP196468 JC261999:JD262004 SY261999:SZ262004 ACU261999:ACV262004 AMQ261999:AMR262004 AWM261999:AWN262004 BGI261999:BGJ262004 BQE261999:BQF262004 CAA261999:CAB262004 CJW261999:CJX262004 CTS261999:CTT262004 DDO261999:DDP262004 DNK261999:DNL262004 DXG261999:DXH262004 EHC261999:EHD262004 EQY261999:EQZ262004 FAU261999:FAV262004 FKQ261999:FKR262004 FUM261999:FUN262004 GEI261999:GEJ262004 GOE261999:GOF262004 GYA261999:GYB262004 HHW261999:HHX262004 HRS261999:HRT262004 IBO261999:IBP262004 ILK261999:ILL262004 IVG261999:IVH262004 JFC261999:JFD262004 JOY261999:JOZ262004 JYU261999:JYV262004 KIQ261999:KIR262004 KSM261999:KSN262004 LCI261999:LCJ262004 LME261999:LMF262004 LWA261999:LWB262004 MFW261999:MFX262004 MPS261999:MPT262004 MZO261999:MZP262004 NJK261999:NJL262004 NTG261999:NTH262004 ODC261999:ODD262004 OMY261999:OMZ262004 OWU261999:OWV262004 PGQ261999:PGR262004 PQM261999:PQN262004 QAI261999:QAJ262004 QKE261999:QKF262004 QUA261999:QUB262004 RDW261999:RDX262004 RNS261999:RNT262004 RXO261999:RXP262004 SHK261999:SHL262004 SRG261999:SRH262004 TBC261999:TBD262004 TKY261999:TKZ262004 TUU261999:TUV262004 UEQ261999:UER262004 UOM261999:UON262004 UYI261999:UYJ262004 VIE261999:VIF262004 VSA261999:VSB262004 WBW261999:WBX262004 WLS261999:WLT262004 WVO261999:WVP262004 JC327535:JD327540 SY327535:SZ327540 ACU327535:ACV327540 AMQ327535:AMR327540 AWM327535:AWN327540 BGI327535:BGJ327540 BQE327535:BQF327540 CAA327535:CAB327540 CJW327535:CJX327540 CTS327535:CTT327540 DDO327535:DDP327540 DNK327535:DNL327540 DXG327535:DXH327540 EHC327535:EHD327540 EQY327535:EQZ327540 FAU327535:FAV327540 FKQ327535:FKR327540 FUM327535:FUN327540 GEI327535:GEJ327540 GOE327535:GOF327540 GYA327535:GYB327540 HHW327535:HHX327540 HRS327535:HRT327540 IBO327535:IBP327540 ILK327535:ILL327540 IVG327535:IVH327540 JFC327535:JFD327540 JOY327535:JOZ327540 JYU327535:JYV327540 KIQ327535:KIR327540 KSM327535:KSN327540 LCI327535:LCJ327540 LME327535:LMF327540 LWA327535:LWB327540 MFW327535:MFX327540 MPS327535:MPT327540 MZO327535:MZP327540 NJK327535:NJL327540 NTG327535:NTH327540 ODC327535:ODD327540 OMY327535:OMZ327540 OWU327535:OWV327540 PGQ327535:PGR327540 PQM327535:PQN327540 QAI327535:QAJ327540 QKE327535:QKF327540 QUA327535:QUB327540 RDW327535:RDX327540 RNS327535:RNT327540 RXO327535:RXP327540 SHK327535:SHL327540 SRG327535:SRH327540 TBC327535:TBD327540 TKY327535:TKZ327540 TUU327535:TUV327540 UEQ327535:UER327540 UOM327535:UON327540 UYI327535:UYJ327540 VIE327535:VIF327540 VSA327535:VSB327540 WBW327535:WBX327540 WLS327535:WLT327540 WVO327535:WVP327540 JC393071:JD393076 SY393071:SZ393076 ACU393071:ACV393076 AMQ393071:AMR393076 AWM393071:AWN393076 BGI393071:BGJ393076 BQE393071:BQF393076 CAA393071:CAB393076 CJW393071:CJX393076 CTS393071:CTT393076 DDO393071:DDP393076 DNK393071:DNL393076 DXG393071:DXH393076 EHC393071:EHD393076 EQY393071:EQZ393076 FAU393071:FAV393076 FKQ393071:FKR393076 FUM393071:FUN393076 GEI393071:GEJ393076 GOE393071:GOF393076 GYA393071:GYB393076 HHW393071:HHX393076 HRS393071:HRT393076 IBO393071:IBP393076 ILK393071:ILL393076 IVG393071:IVH393076 JFC393071:JFD393076 JOY393071:JOZ393076 JYU393071:JYV393076 KIQ393071:KIR393076 KSM393071:KSN393076 LCI393071:LCJ393076 LME393071:LMF393076 LWA393071:LWB393076 MFW393071:MFX393076 MPS393071:MPT393076 MZO393071:MZP393076 NJK393071:NJL393076 NTG393071:NTH393076 ODC393071:ODD393076 OMY393071:OMZ393076 OWU393071:OWV393076 PGQ393071:PGR393076 PQM393071:PQN393076 QAI393071:QAJ393076 QKE393071:QKF393076 QUA393071:QUB393076 RDW393071:RDX393076 RNS393071:RNT393076 RXO393071:RXP393076 SHK393071:SHL393076 SRG393071:SRH393076 TBC393071:TBD393076 TKY393071:TKZ393076 TUU393071:TUV393076 UEQ393071:UER393076 UOM393071:UON393076 UYI393071:UYJ393076 VIE393071:VIF393076 VSA393071:VSB393076 WBW393071:WBX393076 WLS393071:WLT393076 WVO393071:WVP393076 JC458607:JD458612 SY458607:SZ458612 ACU458607:ACV458612 AMQ458607:AMR458612 AWM458607:AWN458612 BGI458607:BGJ458612 BQE458607:BQF458612 CAA458607:CAB458612 CJW458607:CJX458612 CTS458607:CTT458612 DDO458607:DDP458612 DNK458607:DNL458612 DXG458607:DXH458612 EHC458607:EHD458612 EQY458607:EQZ458612 FAU458607:FAV458612 FKQ458607:FKR458612 FUM458607:FUN458612 GEI458607:GEJ458612 GOE458607:GOF458612 GYA458607:GYB458612 HHW458607:HHX458612 HRS458607:HRT458612 IBO458607:IBP458612 ILK458607:ILL458612 IVG458607:IVH458612 JFC458607:JFD458612 JOY458607:JOZ458612 JYU458607:JYV458612 KIQ458607:KIR458612 KSM458607:KSN458612 LCI458607:LCJ458612 LME458607:LMF458612 LWA458607:LWB458612 MFW458607:MFX458612 MPS458607:MPT458612 MZO458607:MZP458612 NJK458607:NJL458612 NTG458607:NTH458612 ODC458607:ODD458612 OMY458607:OMZ458612 OWU458607:OWV458612 PGQ458607:PGR458612 PQM458607:PQN458612 QAI458607:QAJ458612 QKE458607:QKF458612 QUA458607:QUB458612 RDW458607:RDX458612 RNS458607:RNT458612 RXO458607:RXP458612 SHK458607:SHL458612 SRG458607:SRH458612 TBC458607:TBD458612 TKY458607:TKZ458612 TUU458607:TUV458612 UEQ458607:UER458612 UOM458607:UON458612 UYI458607:UYJ458612 VIE458607:VIF458612 VSA458607:VSB458612 WBW458607:WBX458612 WLS458607:WLT458612 WVO458607:WVP458612 JC524143:JD524148 SY524143:SZ524148 ACU524143:ACV524148 AMQ524143:AMR524148 AWM524143:AWN524148 BGI524143:BGJ524148 BQE524143:BQF524148 CAA524143:CAB524148 CJW524143:CJX524148 CTS524143:CTT524148 DDO524143:DDP524148 DNK524143:DNL524148 DXG524143:DXH524148 EHC524143:EHD524148 EQY524143:EQZ524148 FAU524143:FAV524148 FKQ524143:FKR524148 FUM524143:FUN524148 GEI524143:GEJ524148 GOE524143:GOF524148 GYA524143:GYB524148 HHW524143:HHX524148 HRS524143:HRT524148 IBO524143:IBP524148 ILK524143:ILL524148 IVG524143:IVH524148 JFC524143:JFD524148 JOY524143:JOZ524148 JYU524143:JYV524148 KIQ524143:KIR524148 KSM524143:KSN524148 LCI524143:LCJ524148 LME524143:LMF524148 LWA524143:LWB524148 MFW524143:MFX524148 MPS524143:MPT524148 MZO524143:MZP524148 NJK524143:NJL524148 NTG524143:NTH524148 ODC524143:ODD524148 OMY524143:OMZ524148 OWU524143:OWV524148 PGQ524143:PGR524148 PQM524143:PQN524148 QAI524143:QAJ524148 QKE524143:QKF524148 QUA524143:QUB524148 RDW524143:RDX524148 RNS524143:RNT524148 RXO524143:RXP524148 SHK524143:SHL524148 SRG524143:SRH524148 TBC524143:TBD524148 TKY524143:TKZ524148 TUU524143:TUV524148 UEQ524143:UER524148 UOM524143:UON524148 UYI524143:UYJ524148 VIE524143:VIF524148 VSA524143:VSB524148 WBW524143:WBX524148 WLS524143:WLT524148 WVO524143:WVP524148 JC589679:JD589684 SY589679:SZ589684 ACU589679:ACV589684 AMQ589679:AMR589684 AWM589679:AWN589684 BGI589679:BGJ589684 BQE589679:BQF589684 CAA589679:CAB589684 CJW589679:CJX589684 CTS589679:CTT589684 DDO589679:DDP589684 DNK589679:DNL589684 DXG589679:DXH589684 EHC589679:EHD589684 EQY589679:EQZ589684 FAU589679:FAV589684 FKQ589679:FKR589684 FUM589679:FUN589684 GEI589679:GEJ589684 GOE589679:GOF589684 GYA589679:GYB589684 HHW589679:HHX589684 HRS589679:HRT589684 IBO589679:IBP589684 ILK589679:ILL589684 IVG589679:IVH589684 JFC589679:JFD589684 JOY589679:JOZ589684 JYU589679:JYV589684 KIQ589679:KIR589684 KSM589679:KSN589684 LCI589679:LCJ589684 LME589679:LMF589684 LWA589679:LWB589684 MFW589679:MFX589684 MPS589679:MPT589684 MZO589679:MZP589684 NJK589679:NJL589684 NTG589679:NTH589684 ODC589679:ODD589684 OMY589679:OMZ589684 OWU589679:OWV589684 PGQ589679:PGR589684 PQM589679:PQN589684 QAI589679:QAJ589684 QKE589679:QKF589684 QUA589679:QUB589684 RDW589679:RDX589684 RNS589679:RNT589684 RXO589679:RXP589684 SHK589679:SHL589684 SRG589679:SRH589684 TBC589679:TBD589684 TKY589679:TKZ589684 TUU589679:TUV589684 UEQ589679:UER589684 UOM589679:UON589684 UYI589679:UYJ589684 VIE589679:VIF589684 VSA589679:VSB589684 WBW589679:WBX589684 WLS589679:WLT589684 WVO589679:WVP589684 JC655215:JD655220 SY655215:SZ655220 ACU655215:ACV655220 AMQ655215:AMR655220 AWM655215:AWN655220 BGI655215:BGJ655220 BQE655215:BQF655220 CAA655215:CAB655220 CJW655215:CJX655220 CTS655215:CTT655220 DDO655215:DDP655220 DNK655215:DNL655220 DXG655215:DXH655220 EHC655215:EHD655220 EQY655215:EQZ655220 FAU655215:FAV655220 FKQ655215:FKR655220 FUM655215:FUN655220 GEI655215:GEJ655220 GOE655215:GOF655220 GYA655215:GYB655220 HHW655215:HHX655220 HRS655215:HRT655220 IBO655215:IBP655220 ILK655215:ILL655220 IVG655215:IVH655220 JFC655215:JFD655220 JOY655215:JOZ655220 JYU655215:JYV655220 KIQ655215:KIR655220 KSM655215:KSN655220 LCI655215:LCJ655220 LME655215:LMF655220 LWA655215:LWB655220 MFW655215:MFX655220 MPS655215:MPT655220 MZO655215:MZP655220 NJK655215:NJL655220 NTG655215:NTH655220 ODC655215:ODD655220 OMY655215:OMZ655220 OWU655215:OWV655220 PGQ655215:PGR655220 PQM655215:PQN655220 QAI655215:QAJ655220 QKE655215:QKF655220 QUA655215:QUB655220 RDW655215:RDX655220 RNS655215:RNT655220 RXO655215:RXP655220 SHK655215:SHL655220 SRG655215:SRH655220 TBC655215:TBD655220 TKY655215:TKZ655220 TUU655215:TUV655220 UEQ655215:UER655220 UOM655215:UON655220 UYI655215:UYJ655220 VIE655215:VIF655220 VSA655215:VSB655220 WBW655215:WBX655220 WLS655215:WLT655220 WVO655215:WVP655220 JC720751:JD720756 SY720751:SZ720756 ACU720751:ACV720756 AMQ720751:AMR720756 AWM720751:AWN720756 BGI720751:BGJ720756 BQE720751:BQF720756 CAA720751:CAB720756 CJW720751:CJX720756 CTS720751:CTT720756 DDO720751:DDP720756 DNK720751:DNL720756 DXG720751:DXH720756 EHC720751:EHD720756 EQY720751:EQZ720756 FAU720751:FAV720756 FKQ720751:FKR720756 FUM720751:FUN720756 GEI720751:GEJ720756 GOE720751:GOF720756 GYA720751:GYB720756 HHW720751:HHX720756 HRS720751:HRT720756 IBO720751:IBP720756 ILK720751:ILL720756 IVG720751:IVH720756 JFC720751:JFD720756 JOY720751:JOZ720756 JYU720751:JYV720756 KIQ720751:KIR720756 KSM720751:KSN720756 LCI720751:LCJ720756 LME720751:LMF720756 LWA720751:LWB720756 MFW720751:MFX720756 MPS720751:MPT720756 MZO720751:MZP720756 NJK720751:NJL720756 NTG720751:NTH720756 ODC720751:ODD720756 OMY720751:OMZ720756 OWU720751:OWV720756 PGQ720751:PGR720756 PQM720751:PQN720756 QAI720751:QAJ720756 QKE720751:QKF720756 QUA720751:QUB720756 RDW720751:RDX720756 RNS720751:RNT720756 RXO720751:RXP720756 SHK720751:SHL720756 SRG720751:SRH720756 TBC720751:TBD720756 TKY720751:TKZ720756 TUU720751:TUV720756 UEQ720751:UER720756 UOM720751:UON720756 UYI720751:UYJ720756 VIE720751:VIF720756 VSA720751:VSB720756 WBW720751:WBX720756 WLS720751:WLT720756 WVO720751:WVP720756 JC786287:JD786292 SY786287:SZ786292 ACU786287:ACV786292 AMQ786287:AMR786292 AWM786287:AWN786292 BGI786287:BGJ786292 BQE786287:BQF786292 CAA786287:CAB786292 CJW786287:CJX786292 CTS786287:CTT786292 DDO786287:DDP786292 DNK786287:DNL786292 DXG786287:DXH786292 EHC786287:EHD786292 EQY786287:EQZ786292 FAU786287:FAV786292 FKQ786287:FKR786292 FUM786287:FUN786292 GEI786287:GEJ786292 GOE786287:GOF786292 GYA786287:GYB786292 HHW786287:HHX786292 HRS786287:HRT786292 IBO786287:IBP786292 ILK786287:ILL786292 IVG786287:IVH786292 JFC786287:JFD786292 JOY786287:JOZ786292 JYU786287:JYV786292 KIQ786287:KIR786292 KSM786287:KSN786292 LCI786287:LCJ786292 LME786287:LMF786292 LWA786287:LWB786292 MFW786287:MFX786292 MPS786287:MPT786292 MZO786287:MZP786292 NJK786287:NJL786292 NTG786287:NTH786292 ODC786287:ODD786292 OMY786287:OMZ786292 OWU786287:OWV786292 PGQ786287:PGR786292 PQM786287:PQN786292 QAI786287:QAJ786292 QKE786287:QKF786292 QUA786287:QUB786292 RDW786287:RDX786292 RNS786287:RNT786292 RXO786287:RXP786292 SHK786287:SHL786292 SRG786287:SRH786292 TBC786287:TBD786292 TKY786287:TKZ786292 TUU786287:TUV786292 UEQ786287:UER786292 UOM786287:UON786292 UYI786287:UYJ786292 VIE786287:VIF786292 VSA786287:VSB786292 WBW786287:WBX786292 WLS786287:WLT786292 WVO786287:WVP786292 JC851823:JD851828 SY851823:SZ851828 ACU851823:ACV851828 AMQ851823:AMR851828 AWM851823:AWN851828 BGI851823:BGJ851828 BQE851823:BQF851828 CAA851823:CAB851828 CJW851823:CJX851828 CTS851823:CTT851828 DDO851823:DDP851828 DNK851823:DNL851828 DXG851823:DXH851828 EHC851823:EHD851828 EQY851823:EQZ851828 FAU851823:FAV851828 FKQ851823:FKR851828 FUM851823:FUN851828 GEI851823:GEJ851828 GOE851823:GOF851828 GYA851823:GYB851828 HHW851823:HHX851828 HRS851823:HRT851828 IBO851823:IBP851828 ILK851823:ILL851828 IVG851823:IVH851828 JFC851823:JFD851828 JOY851823:JOZ851828 JYU851823:JYV851828 KIQ851823:KIR851828 KSM851823:KSN851828 LCI851823:LCJ851828 LME851823:LMF851828 LWA851823:LWB851828 MFW851823:MFX851828 MPS851823:MPT851828 MZO851823:MZP851828 NJK851823:NJL851828 NTG851823:NTH851828 ODC851823:ODD851828 OMY851823:OMZ851828 OWU851823:OWV851828 PGQ851823:PGR851828 PQM851823:PQN851828 QAI851823:QAJ851828 QKE851823:QKF851828 QUA851823:QUB851828 RDW851823:RDX851828 RNS851823:RNT851828 RXO851823:RXP851828 SHK851823:SHL851828 SRG851823:SRH851828 TBC851823:TBD851828 TKY851823:TKZ851828 TUU851823:TUV851828 UEQ851823:UER851828 UOM851823:UON851828 UYI851823:UYJ851828 VIE851823:VIF851828 VSA851823:VSB851828 WBW851823:WBX851828 WLS851823:WLT851828 WVO851823:WVP851828 JC917359:JD917364 SY917359:SZ917364 ACU917359:ACV917364 AMQ917359:AMR917364 AWM917359:AWN917364 BGI917359:BGJ917364 BQE917359:BQF917364 CAA917359:CAB917364 CJW917359:CJX917364 CTS917359:CTT917364 DDO917359:DDP917364 DNK917359:DNL917364 DXG917359:DXH917364 EHC917359:EHD917364 EQY917359:EQZ917364 FAU917359:FAV917364 FKQ917359:FKR917364 FUM917359:FUN917364 GEI917359:GEJ917364 GOE917359:GOF917364 GYA917359:GYB917364 HHW917359:HHX917364 HRS917359:HRT917364 IBO917359:IBP917364 ILK917359:ILL917364 IVG917359:IVH917364 JFC917359:JFD917364 JOY917359:JOZ917364 JYU917359:JYV917364 KIQ917359:KIR917364 KSM917359:KSN917364 LCI917359:LCJ917364 LME917359:LMF917364 LWA917359:LWB917364 MFW917359:MFX917364 MPS917359:MPT917364 MZO917359:MZP917364 NJK917359:NJL917364 NTG917359:NTH917364 ODC917359:ODD917364 OMY917359:OMZ917364 OWU917359:OWV917364 PGQ917359:PGR917364 PQM917359:PQN917364 QAI917359:QAJ917364 QKE917359:QKF917364 QUA917359:QUB917364 RDW917359:RDX917364 RNS917359:RNT917364 RXO917359:RXP917364 SHK917359:SHL917364 SRG917359:SRH917364 TBC917359:TBD917364 TKY917359:TKZ917364 TUU917359:TUV917364 UEQ917359:UER917364 UOM917359:UON917364 UYI917359:UYJ917364 VIE917359:VIF917364 VSA917359:VSB917364 WBW917359:WBX917364 WLS917359:WLT917364 WVO917359:WVP917364 JC982895:JD982900 SY982895:SZ982900 ACU982895:ACV982900 AMQ982895:AMR982900 AWM982895:AWN982900 BGI982895:BGJ982900 BQE982895:BQF982900 CAA982895:CAB982900 CJW982895:CJX982900 CTS982895:CTT982900 DDO982895:DDP982900 DNK982895:DNL982900 DXG982895:DXH982900 EHC982895:EHD982900 EQY982895:EQZ982900 FAU982895:FAV982900 FKQ982895:FKR982900 FUM982895:FUN982900 GEI982895:GEJ982900 GOE982895:GOF982900 GYA982895:GYB982900 HHW982895:HHX982900 HRS982895:HRT982900 IBO982895:IBP982900 ILK982895:ILL982900 IVG982895:IVH982900 JFC982895:JFD982900 JOY982895:JOZ982900 JYU982895:JYV982900 KIQ982895:KIR982900 KSM982895:KSN982900 LCI982895:LCJ982900 LME982895:LMF982900 LWA982895:LWB982900 MFW982895:MFX982900 MPS982895:MPT982900 MZO982895:MZP982900 NJK982895:NJL982900 NTG982895:NTH982900 ODC982895:ODD982900 OMY982895:OMZ982900 OWU982895:OWV982900 PGQ982895:PGR982900 PQM982895:PQN982900 QAI982895:QAJ982900 QKE982895:QKF982900 QUA982895:QUB982900 RDW982895:RDX982900 RNS982895:RNT982900 RXO982895:RXP982900 SHK982895:SHL982900 SRG982895:SRH982900 TBC982895:TBD982900 TKY982895:TKZ982900 TUU982895:TUV982900 UEQ982895:UER982900 UOM982895:UON982900 UYI982895:UYJ982900 VIE982895:VIF982900 VSA982895:VSB982900 WBW982895:WBX982900 WLS982895:WLT982900 WVO982895:WVP982900 JC65398:JD65427 SY65398:SZ65427 ACU65398:ACV65427 AMQ65398:AMR65427 AWM65398:AWN65427 BGI65398:BGJ65427 BQE65398:BQF65427 CAA65398:CAB65427 CJW65398:CJX65427 CTS65398:CTT65427 DDO65398:DDP65427 DNK65398:DNL65427 DXG65398:DXH65427 EHC65398:EHD65427 EQY65398:EQZ65427 FAU65398:FAV65427 FKQ65398:FKR65427 FUM65398:FUN65427 GEI65398:GEJ65427 GOE65398:GOF65427 GYA65398:GYB65427 HHW65398:HHX65427 HRS65398:HRT65427 IBO65398:IBP65427 ILK65398:ILL65427 IVG65398:IVH65427 JFC65398:JFD65427 JOY65398:JOZ65427 JYU65398:JYV65427 KIQ65398:KIR65427 KSM65398:KSN65427 LCI65398:LCJ65427 LME65398:LMF65427 LWA65398:LWB65427 MFW65398:MFX65427 MPS65398:MPT65427 MZO65398:MZP65427 NJK65398:NJL65427 NTG65398:NTH65427 ODC65398:ODD65427 OMY65398:OMZ65427 OWU65398:OWV65427 PGQ65398:PGR65427 PQM65398:PQN65427 QAI65398:QAJ65427 QKE65398:QKF65427 QUA65398:QUB65427 RDW65398:RDX65427 RNS65398:RNT65427 RXO65398:RXP65427 SHK65398:SHL65427 SRG65398:SRH65427 TBC65398:TBD65427 TKY65398:TKZ65427 TUU65398:TUV65427 UEQ65398:UER65427 UOM65398:UON65427 UYI65398:UYJ65427 VIE65398:VIF65427 VSA65398:VSB65427 WBW65398:WBX65427 WLS65398:WLT65427 WVO65398:WVP65427 JC130934:JD130963 SY130934:SZ130963 ACU130934:ACV130963 AMQ130934:AMR130963 AWM130934:AWN130963 BGI130934:BGJ130963 BQE130934:BQF130963 CAA130934:CAB130963 CJW130934:CJX130963 CTS130934:CTT130963 DDO130934:DDP130963 DNK130934:DNL130963 DXG130934:DXH130963 EHC130934:EHD130963 EQY130934:EQZ130963 FAU130934:FAV130963 FKQ130934:FKR130963 FUM130934:FUN130963 GEI130934:GEJ130963 GOE130934:GOF130963 GYA130934:GYB130963 HHW130934:HHX130963 HRS130934:HRT130963 IBO130934:IBP130963 ILK130934:ILL130963 IVG130934:IVH130963 JFC130934:JFD130963 JOY130934:JOZ130963 JYU130934:JYV130963 KIQ130934:KIR130963 KSM130934:KSN130963 LCI130934:LCJ130963 LME130934:LMF130963 LWA130934:LWB130963 MFW130934:MFX130963 MPS130934:MPT130963 MZO130934:MZP130963 NJK130934:NJL130963 NTG130934:NTH130963 ODC130934:ODD130963 OMY130934:OMZ130963 OWU130934:OWV130963 PGQ130934:PGR130963 PQM130934:PQN130963 QAI130934:QAJ130963 QKE130934:QKF130963 QUA130934:QUB130963 RDW130934:RDX130963 RNS130934:RNT130963 RXO130934:RXP130963 SHK130934:SHL130963 SRG130934:SRH130963 TBC130934:TBD130963 TKY130934:TKZ130963 TUU130934:TUV130963 UEQ130934:UER130963 UOM130934:UON130963 UYI130934:UYJ130963 VIE130934:VIF130963 VSA130934:VSB130963 WBW130934:WBX130963 WLS130934:WLT130963 WVO130934:WVP130963 JC196470:JD196499 SY196470:SZ196499 ACU196470:ACV196499 AMQ196470:AMR196499 AWM196470:AWN196499 BGI196470:BGJ196499 BQE196470:BQF196499 CAA196470:CAB196499 CJW196470:CJX196499 CTS196470:CTT196499 DDO196470:DDP196499 DNK196470:DNL196499 DXG196470:DXH196499 EHC196470:EHD196499 EQY196470:EQZ196499 FAU196470:FAV196499 FKQ196470:FKR196499 FUM196470:FUN196499 GEI196470:GEJ196499 GOE196470:GOF196499 GYA196470:GYB196499 HHW196470:HHX196499 HRS196470:HRT196499 IBO196470:IBP196499 ILK196470:ILL196499 IVG196470:IVH196499 JFC196470:JFD196499 JOY196470:JOZ196499 JYU196470:JYV196499 KIQ196470:KIR196499 KSM196470:KSN196499 LCI196470:LCJ196499 LME196470:LMF196499 LWA196470:LWB196499 MFW196470:MFX196499 MPS196470:MPT196499 MZO196470:MZP196499 NJK196470:NJL196499 NTG196470:NTH196499 ODC196470:ODD196499 OMY196470:OMZ196499 OWU196470:OWV196499 PGQ196470:PGR196499 PQM196470:PQN196499 QAI196470:QAJ196499 QKE196470:QKF196499 QUA196470:QUB196499 RDW196470:RDX196499 RNS196470:RNT196499 RXO196470:RXP196499 SHK196470:SHL196499 SRG196470:SRH196499 TBC196470:TBD196499 TKY196470:TKZ196499 TUU196470:TUV196499 UEQ196470:UER196499 UOM196470:UON196499 UYI196470:UYJ196499 VIE196470:VIF196499 VSA196470:VSB196499 WBW196470:WBX196499 WLS196470:WLT196499 WVO196470:WVP196499 JC262006:JD262035 SY262006:SZ262035 ACU262006:ACV262035 AMQ262006:AMR262035 AWM262006:AWN262035 BGI262006:BGJ262035 BQE262006:BQF262035 CAA262006:CAB262035 CJW262006:CJX262035 CTS262006:CTT262035 DDO262006:DDP262035 DNK262006:DNL262035 DXG262006:DXH262035 EHC262006:EHD262035 EQY262006:EQZ262035 FAU262006:FAV262035 FKQ262006:FKR262035 FUM262006:FUN262035 GEI262006:GEJ262035 GOE262006:GOF262035 GYA262006:GYB262035 HHW262006:HHX262035 HRS262006:HRT262035 IBO262006:IBP262035 ILK262006:ILL262035 IVG262006:IVH262035 JFC262006:JFD262035 JOY262006:JOZ262035 JYU262006:JYV262035 KIQ262006:KIR262035 KSM262006:KSN262035 LCI262006:LCJ262035 LME262006:LMF262035 LWA262006:LWB262035 MFW262006:MFX262035 MPS262006:MPT262035 MZO262006:MZP262035 NJK262006:NJL262035 NTG262006:NTH262035 ODC262006:ODD262035 OMY262006:OMZ262035 OWU262006:OWV262035 PGQ262006:PGR262035 PQM262006:PQN262035 QAI262006:QAJ262035 QKE262006:QKF262035 QUA262006:QUB262035 RDW262006:RDX262035 RNS262006:RNT262035 RXO262006:RXP262035 SHK262006:SHL262035 SRG262006:SRH262035 TBC262006:TBD262035 TKY262006:TKZ262035 TUU262006:TUV262035 UEQ262006:UER262035 UOM262006:UON262035 UYI262006:UYJ262035 VIE262006:VIF262035 VSA262006:VSB262035 WBW262006:WBX262035 WLS262006:WLT262035 WVO262006:WVP262035 JC327542:JD327571 SY327542:SZ327571 ACU327542:ACV327571 AMQ327542:AMR327571 AWM327542:AWN327571 BGI327542:BGJ327571 BQE327542:BQF327571 CAA327542:CAB327571 CJW327542:CJX327571 CTS327542:CTT327571 DDO327542:DDP327571 DNK327542:DNL327571 DXG327542:DXH327571 EHC327542:EHD327571 EQY327542:EQZ327571 FAU327542:FAV327571 FKQ327542:FKR327571 FUM327542:FUN327571 GEI327542:GEJ327571 GOE327542:GOF327571 GYA327542:GYB327571 HHW327542:HHX327571 HRS327542:HRT327571 IBO327542:IBP327571 ILK327542:ILL327571 IVG327542:IVH327571 JFC327542:JFD327571 JOY327542:JOZ327571 JYU327542:JYV327571 KIQ327542:KIR327571 KSM327542:KSN327571 LCI327542:LCJ327571 LME327542:LMF327571 LWA327542:LWB327571 MFW327542:MFX327571 MPS327542:MPT327571 MZO327542:MZP327571 NJK327542:NJL327571 NTG327542:NTH327571 ODC327542:ODD327571 OMY327542:OMZ327571 OWU327542:OWV327571 PGQ327542:PGR327571 PQM327542:PQN327571 QAI327542:QAJ327571 QKE327542:QKF327571 QUA327542:QUB327571 RDW327542:RDX327571 RNS327542:RNT327571 RXO327542:RXP327571 SHK327542:SHL327571 SRG327542:SRH327571 TBC327542:TBD327571 TKY327542:TKZ327571 TUU327542:TUV327571 UEQ327542:UER327571 UOM327542:UON327571 UYI327542:UYJ327571 VIE327542:VIF327571 VSA327542:VSB327571 WBW327542:WBX327571 WLS327542:WLT327571 WVO327542:WVP327571 JC393078:JD393107 SY393078:SZ393107 ACU393078:ACV393107 AMQ393078:AMR393107 AWM393078:AWN393107 BGI393078:BGJ393107 BQE393078:BQF393107 CAA393078:CAB393107 CJW393078:CJX393107 CTS393078:CTT393107 DDO393078:DDP393107 DNK393078:DNL393107 DXG393078:DXH393107 EHC393078:EHD393107 EQY393078:EQZ393107 FAU393078:FAV393107 FKQ393078:FKR393107 FUM393078:FUN393107 GEI393078:GEJ393107 GOE393078:GOF393107 GYA393078:GYB393107 HHW393078:HHX393107 HRS393078:HRT393107 IBO393078:IBP393107 ILK393078:ILL393107 IVG393078:IVH393107 JFC393078:JFD393107 JOY393078:JOZ393107 JYU393078:JYV393107 KIQ393078:KIR393107 KSM393078:KSN393107 LCI393078:LCJ393107 LME393078:LMF393107 LWA393078:LWB393107 MFW393078:MFX393107 MPS393078:MPT393107 MZO393078:MZP393107 NJK393078:NJL393107 NTG393078:NTH393107 ODC393078:ODD393107 OMY393078:OMZ393107 OWU393078:OWV393107 PGQ393078:PGR393107 PQM393078:PQN393107 QAI393078:QAJ393107 QKE393078:QKF393107 QUA393078:QUB393107 RDW393078:RDX393107 RNS393078:RNT393107 RXO393078:RXP393107 SHK393078:SHL393107 SRG393078:SRH393107 TBC393078:TBD393107 TKY393078:TKZ393107 TUU393078:TUV393107 UEQ393078:UER393107 UOM393078:UON393107 UYI393078:UYJ393107 VIE393078:VIF393107 VSA393078:VSB393107 WBW393078:WBX393107 WLS393078:WLT393107 WVO393078:WVP393107 JC458614:JD458643 SY458614:SZ458643 ACU458614:ACV458643 AMQ458614:AMR458643 AWM458614:AWN458643 BGI458614:BGJ458643 BQE458614:BQF458643 CAA458614:CAB458643 CJW458614:CJX458643 CTS458614:CTT458643 DDO458614:DDP458643 DNK458614:DNL458643 DXG458614:DXH458643 EHC458614:EHD458643 EQY458614:EQZ458643 FAU458614:FAV458643 FKQ458614:FKR458643 FUM458614:FUN458643 GEI458614:GEJ458643 GOE458614:GOF458643 GYA458614:GYB458643 HHW458614:HHX458643 HRS458614:HRT458643 IBO458614:IBP458643 ILK458614:ILL458643 IVG458614:IVH458643 JFC458614:JFD458643 JOY458614:JOZ458643 JYU458614:JYV458643 KIQ458614:KIR458643 KSM458614:KSN458643 LCI458614:LCJ458643 LME458614:LMF458643 LWA458614:LWB458643 MFW458614:MFX458643 MPS458614:MPT458643 MZO458614:MZP458643 NJK458614:NJL458643 NTG458614:NTH458643 ODC458614:ODD458643 OMY458614:OMZ458643 OWU458614:OWV458643 PGQ458614:PGR458643 PQM458614:PQN458643 QAI458614:QAJ458643 QKE458614:QKF458643 QUA458614:QUB458643 RDW458614:RDX458643 RNS458614:RNT458643 RXO458614:RXP458643 SHK458614:SHL458643 SRG458614:SRH458643 TBC458614:TBD458643 TKY458614:TKZ458643 TUU458614:TUV458643 UEQ458614:UER458643 UOM458614:UON458643 UYI458614:UYJ458643 VIE458614:VIF458643 VSA458614:VSB458643 WBW458614:WBX458643 WLS458614:WLT458643 WVO458614:WVP458643 JC524150:JD524179 SY524150:SZ524179 ACU524150:ACV524179 AMQ524150:AMR524179 AWM524150:AWN524179 BGI524150:BGJ524179 BQE524150:BQF524179 CAA524150:CAB524179 CJW524150:CJX524179 CTS524150:CTT524179 DDO524150:DDP524179 DNK524150:DNL524179 DXG524150:DXH524179 EHC524150:EHD524179 EQY524150:EQZ524179 FAU524150:FAV524179 FKQ524150:FKR524179 FUM524150:FUN524179 GEI524150:GEJ524179 GOE524150:GOF524179 GYA524150:GYB524179 HHW524150:HHX524179 HRS524150:HRT524179 IBO524150:IBP524179 ILK524150:ILL524179 IVG524150:IVH524179 JFC524150:JFD524179 JOY524150:JOZ524179 JYU524150:JYV524179 KIQ524150:KIR524179 KSM524150:KSN524179 LCI524150:LCJ524179 LME524150:LMF524179 LWA524150:LWB524179 MFW524150:MFX524179 MPS524150:MPT524179 MZO524150:MZP524179 NJK524150:NJL524179 NTG524150:NTH524179 ODC524150:ODD524179 OMY524150:OMZ524179 OWU524150:OWV524179 PGQ524150:PGR524179 PQM524150:PQN524179 QAI524150:QAJ524179 QKE524150:QKF524179 QUA524150:QUB524179 RDW524150:RDX524179 RNS524150:RNT524179 RXO524150:RXP524179 SHK524150:SHL524179 SRG524150:SRH524179 TBC524150:TBD524179 TKY524150:TKZ524179 TUU524150:TUV524179 UEQ524150:UER524179 UOM524150:UON524179 UYI524150:UYJ524179 VIE524150:VIF524179 VSA524150:VSB524179 WBW524150:WBX524179 WLS524150:WLT524179 WVO524150:WVP524179 JC589686:JD589715 SY589686:SZ589715 ACU589686:ACV589715 AMQ589686:AMR589715 AWM589686:AWN589715 BGI589686:BGJ589715 BQE589686:BQF589715 CAA589686:CAB589715 CJW589686:CJX589715 CTS589686:CTT589715 DDO589686:DDP589715 DNK589686:DNL589715 DXG589686:DXH589715 EHC589686:EHD589715 EQY589686:EQZ589715 FAU589686:FAV589715 FKQ589686:FKR589715 FUM589686:FUN589715 GEI589686:GEJ589715 GOE589686:GOF589715 GYA589686:GYB589715 HHW589686:HHX589715 HRS589686:HRT589715 IBO589686:IBP589715 ILK589686:ILL589715 IVG589686:IVH589715 JFC589686:JFD589715 JOY589686:JOZ589715 JYU589686:JYV589715 KIQ589686:KIR589715 KSM589686:KSN589715 LCI589686:LCJ589715 LME589686:LMF589715 LWA589686:LWB589715 MFW589686:MFX589715 MPS589686:MPT589715 MZO589686:MZP589715 NJK589686:NJL589715 NTG589686:NTH589715 ODC589686:ODD589715 OMY589686:OMZ589715 OWU589686:OWV589715 PGQ589686:PGR589715 PQM589686:PQN589715 QAI589686:QAJ589715 QKE589686:QKF589715 QUA589686:QUB589715 RDW589686:RDX589715 RNS589686:RNT589715 RXO589686:RXP589715 SHK589686:SHL589715 SRG589686:SRH589715 TBC589686:TBD589715 TKY589686:TKZ589715 TUU589686:TUV589715 UEQ589686:UER589715 UOM589686:UON589715 UYI589686:UYJ589715 VIE589686:VIF589715 VSA589686:VSB589715 WBW589686:WBX589715 WLS589686:WLT589715 WVO589686:WVP589715 JC655222:JD655251 SY655222:SZ655251 ACU655222:ACV655251 AMQ655222:AMR655251 AWM655222:AWN655251 BGI655222:BGJ655251 BQE655222:BQF655251 CAA655222:CAB655251 CJW655222:CJX655251 CTS655222:CTT655251 DDO655222:DDP655251 DNK655222:DNL655251 DXG655222:DXH655251 EHC655222:EHD655251 EQY655222:EQZ655251 FAU655222:FAV655251 FKQ655222:FKR655251 FUM655222:FUN655251 GEI655222:GEJ655251 GOE655222:GOF655251 GYA655222:GYB655251 HHW655222:HHX655251 HRS655222:HRT655251 IBO655222:IBP655251 ILK655222:ILL655251 IVG655222:IVH655251 JFC655222:JFD655251 JOY655222:JOZ655251 JYU655222:JYV655251 KIQ655222:KIR655251 KSM655222:KSN655251 LCI655222:LCJ655251 LME655222:LMF655251 LWA655222:LWB655251 MFW655222:MFX655251 MPS655222:MPT655251 MZO655222:MZP655251 NJK655222:NJL655251 NTG655222:NTH655251 ODC655222:ODD655251 OMY655222:OMZ655251 OWU655222:OWV655251 PGQ655222:PGR655251 PQM655222:PQN655251 QAI655222:QAJ655251 QKE655222:QKF655251 QUA655222:QUB655251 RDW655222:RDX655251 RNS655222:RNT655251 RXO655222:RXP655251 SHK655222:SHL655251 SRG655222:SRH655251 TBC655222:TBD655251 TKY655222:TKZ655251 TUU655222:TUV655251 UEQ655222:UER655251 UOM655222:UON655251 UYI655222:UYJ655251 VIE655222:VIF655251 VSA655222:VSB655251 WBW655222:WBX655251 WLS655222:WLT655251 WVO655222:WVP655251 JC720758:JD720787 SY720758:SZ720787 ACU720758:ACV720787 AMQ720758:AMR720787 AWM720758:AWN720787 BGI720758:BGJ720787 BQE720758:BQF720787 CAA720758:CAB720787 CJW720758:CJX720787 CTS720758:CTT720787 DDO720758:DDP720787 DNK720758:DNL720787 DXG720758:DXH720787 EHC720758:EHD720787 EQY720758:EQZ720787 FAU720758:FAV720787 FKQ720758:FKR720787 FUM720758:FUN720787 GEI720758:GEJ720787 GOE720758:GOF720787 GYA720758:GYB720787 HHW720758:HHX720787 HRS720758:HRT720787 IBO720758:IBP720787 ILK720758:ILL720787 IVG720758:IVH720787 JFC720758:JFD720787 JOY720758:JOZ720787 JYU720758:JYV720787 KIQ720758:KIR720787 KSM720758:KSN720787 LCI720758:LCJ720787 LME720758:LMF720787 LWA720758:LWB720787 MFW720758:MFX720787 MPS720758:MPT720787 MZO720758:MZP720787 NJK720758:NJL720787 NTG720758:NTH720787 ODC720758:ODD720787 OMY720758:OMZ720787 OWU720758:OWV720787 PGQ720758:PGR720787 PQM720758:PQN720787 QAI720758:QAJ720787 QKE720758:QKF720787 QUA720758:QUB720787 RDW720758:RDX720787 RNS720758:RNT720787 RXO720758:RXP720787 SHK720758:SHL720787 SRG720758:SRH720787 TBC720758:TBD720787 TKY720758:TKZ720787 TUU720758:TUV720787 UEQ720758:UER720787 UOM720758:UON720787 UYI720758:UYJ720787 VIE720758:VIF720787 VSA720758:VSB720787 WBW720758:WBX720787 WLS720758:WLT720787 WVO720758:WVP720787 JC786294:JD786323 SY786294:SZ786323 ACU786294:ACV786323 AMQ786294:AMR786323 AWM786294:AWN786323 BGI786294:BGJ786323 BQE786294:BQF786323 CAA786294:CAB786323 CJW786294:CJX786323 CTS786294:CTT786323 DDO786294:DDP786323 DNK786294:DNL786323 DXG786294:DXH786323 EHC786294:EHD786323 EQY786294:EQZ786323 FAU786294:FAV786323 FKQ786294:FKR786323 FUM786294:FUN786323 GEI786294:GEJ786323 GOE786294:GOF786323 GYA786294:GYB786323 HHW786294:HHX786323 HRS786294:HRT786323 IBO786294:IBP786323 ILK786294:ILL786323 IVG786294:IVH786323 JFC786294:JFD786323 JOY786294:JOZ786323 JYU786294:JYV786323 KIQ786294:KIR786323 KSM786294:KSN786323 LCI786294:LCJ786323 LME786294:LMF786323 LWA786294:LWB786323 MFW786294:MFX786323 MPS786294:MPT786323 MZO786294:MZP786323 NJK786294:NJL786323 NTG786294:NTH786323 ODC786294:ODD786323 OMY786294:OMZ786323 OWU786294:OWV786323 PGQ786294:PGR786323 PQM786294:PQN786323 QAI786294:QAJ786323 QKE786294:QKF786323 QUA786294:QUB786323 RDW786294:RDX786323 RNS786294:RNT786323 RXO786294:RXP786323 SHK786294:SHL786323 SRG786294:SRH786323 TBC786294:TBD786323 TKY786294:TKZ786323 TUU786294:TUV786323 UEQ786294:UER786323 UOM786294:UON786323 UYI786294:UYJ786323 VIE786294:VIF786323 VSA786294:VSB786323 WBW786294:WBX786323 WLS786294:WLT786323 WVO786294:WVP786323 JC851830:JD851859 SY851830:SZ851859 ACU851830:ACV851859 AMQ851830:AMR851859 AWM851830:AWN851859 BGI851830:BGJ851859 BQE851830:BQF851859 CAA851830:CAB851859 CJW851830:CJX851859 CTS851830:CTT851859 DDO851830:DDP851859 DNK851830:DNL851859 DXG851830:DXH851859 EHC851830:EHD851859 EQY851830:EQZ851859 FAU851830:FAV851859 FKQ851830:FKR851859 FUM851830:FUN851859 GEI851830:GEJ851859 GOE851830:GOF851859 GYA851830:GYB851859 HHW851830:HHX851859 HRS851830:HRT851859 IBO851830:IBP851859 ILK851830:ILL851859 IVG851830:IVH851859 JFC851830:JFD851859 JOY851830:JOZ851859 JYU851830:JYV851859 KIQ851830:KIR851859 KSM851830:KSN851859 LCI851830:LCJ851859 LME851830:LMF851859 LWA851830:LWB851859 MFW851830:MFX851859 MPS851830:MPT851859 MZO851830:MZP851859 NJK851830:NJL851859 NTG851830:NTH851859 ODC851830:ODD851859 OMY851830:OMZ851859 OWU851830:OWV851859 PGQ851830:PGR851859 PQM851830:PQN851859 QAI851830:QAJ851859 QKE851830:QKF851859 QUA851830:QUB851859 RDW851830:RDX851859 RNS851830:RNT851859 RXO851830:RXP851859 SHK851830:SHL851859 SRG851830:SRH851859 TBC851830:TBD851859 TKY851830:TKZ851859 TUU851830:TUV851859 UEQ851830:UER851859 UOM851830:UON851859 UYI851830:UYJ851859 VIE851830:VIF851859 VSA851830:VSB851859 WBW851830:WBX851859 WLS851830:WLT851859 WVO851830:WVP851859 JC917366:JD917395 SY917366:SZ917395 ACU917366:ACV917395 AMQ917366:AMR917395 AWM917366:AWN917395 BGI917366:BGJ917395 BQE917366:BQF917395 CAA917366:CAB917395 CJW917366:CJX917395 CTS917366:CTT917395 DDO917366:DDP917395 DNK917366:DNL917395 DXG917366:DXH917395 EHC917366:EHD917395 EQY917366:EQZ917395 FAU917366:FAV917395 FKQ917366:FKR917395 FUM917366:FUN917395 GEI917366:GEJ917395 GOE917366:GOF917395 GYA917366:GYB917395 HHW917366:HHX917395 HRS917366:HRT917395 IBO917366:IBP917395 ILK917366:ILL917395 IVG917366:IVH917395 JFC917366:JFD917395 JOY917366:JOZ917395 JYU917366:JYV917395 KIQ917366:KIR917395 KSM917366:KSN917395 LCI917366:LCJ917395 LME917366:LMF917395 LWA917366:LWB917395 MFW917366:MFX917395 MPS917366:MPT917395 MZO917366:MZP917395 NJK917366:NJL917395 NTG917366:NTH917395 ODC917366:ODD917395 OMY917366:OMZ917395 OWU917366:OWV917395 PGQ917366:PGR917395 PQM917366:PQN917395 QAI917366:QAJ917395 QKE917366:QKF917395 QUA917366:QUB917395 RDW917366:RDX917395 RNS917366:RNT917395 RXO917366:RXP917395 SHK917366:SHL917395 SRG917366:SRH917395 TBC917366:TBD917395 TKY917366:TKZ917395 TUU917366:TUV917395 UEQ917366:UER917395 UOM917366:UON917395 UYI917366:UYJ917395 VIE917366:VIF917395 VSA917366:VSB917395 WBW917366:WBX917395 WLS917366:WLT917395 WVO917366:WVP917395 JC982902:JD982931 SY982902:SZ982931 ACU982902:ACV982931 AMQ982902:AMR982931 AWM982902:AWN982931 BGI982902:BGJ982931 BQE982902:BQF982931 CAA982902:CAB982931 CJW982902:CJX982931 CTS982902:CTT982931 DDO982902:DDP982931 DNK982902:DNL982931 DXG982902:DXH982931 EHC982902:EHD982931 EQY982902:EQZ982931 FAU982902:FAV982931 FKQ982902:FKR982931 FUM982902:FUN982931 GEI982902:GEJ982931 GOE982902:GOF982931 GYA982902:GYB982931 HHW982902:HHX982931 HRS982902:HRT982931 IBO982902:IBP982931 ILK982902:ILL982931 IVG982902:IVH982931 JFC982902:JFD982931 JOY982902:JOZ982931 JYU982902:JYV982931 KIQ982902:KIR982931 KSM982902:KSN982931 LCI982902:LCJ982931 LME982902:LMF982931 LWA982902:LWB982931 MFW982902:MFX982931 MPS982902:MPT982931 MZO982902:MZP982931 NJK982902:NJL982931 NTG982902:NTH982931 ODC982902:ODD982931 OMY982902:OMZ982931 OWU982902:OWV982931 PGQ982902:PGR982931 PQM982902:PQN982931 QAI982902:QAJ982931 QKE982902:QKF982931 QUA982902:QUB982931 RDW982902:RDX982931 RNS982902:RNT982931 RXO982902:RXP982931 SHK982902:SHL982931 SRG982902:SRH982931 TBC982902:TBD982931 TKY982902:TKZ982931 TUU982902:TUV982931 UEQ982902:UER982931 UOM982902:UON982931 UYI982902:UYJ982931 VIE982902:VIF982931 VSA982902:VSB982931 WBW982902:WBX982931 WLS982902:WLT982931 WVO982902:WVP982931 JC65319:JD65379 SY65319:SZ65379 ACU65319:ACV65379 AMQ65319:AMR65379 AWM65319:AWN65379 BGI65319:BGJ65379 BQE65319:BQF65379 CAA65319:CAB65379 CJW65319:CJX65379 CTS65319:CTT65379 DDO65319:DDP65379 DNK65319:DNL65379 DXG65319:DXH65379 EHC65319:EHD65379 EQY65319:EQZ65379 FAU65319:FAV65379 FKQ65319:FKR65379 FUM65319:FUN65379 GEI65319:GEJ65379 GOE65319:GOF65379 GYA65319:GYB65379 HHW65319:HHX65379 HRS65319:HRT65379 IBO65319:IBP65379 ILK65319:ILL65379 IVG65319:IVH65379 JFC65319:JFD65379 JOY65319:JOZ65379 JYU65319:JYV65379 KIQ65319:KIR65379 KSM65319:KSN65379 LCI65319:LCJ65379 LME65319:LMF65379 LWA65319:LWB65379 MFW65319:MFX65379 MPS65319:MPT65379 MZO65319:MZP65379 NJK65319:NJL65379 NTG65319:NTH65379 ODC65319:ODD65379 OMY65319:OMZ65379 OWU65319:OWV65379 PGQ65319:PGR65379 PQM65319:PQN65379 QAI65319:QAJ65379 QKE65319:QKF65379 QUA65319:QUB65379 RDW65319:RDX65379 RNS65319:RNT65379 RXO65319:RXP65379 SHK65319:SHL65379 SRG65319:SRH65379 TBC65319:TBD65379 TKY65319:TKZ65379 TUU65319:TUV65379 UEQ65319:UER65379 UOM65319:UON65379 UYI65319:UYJ65379 VIE65319:VIF65379 VSA65319:VSB65379 WBW65319:WBX65379 WLS65319:WLT65379 WVO65319:WVP65379 JC130855:JD130915 SY130855:SZ130915 ACU130855:ACV130915 AMQ130855:AMR130915 AWM130855:AWN130915 BGI130855:BGJ130915 BQE130855:BQF130915 CAA130855:CAB130915 CJW130855:CJX130915 CTS130855:CTT130915 DDO130855:DDP130915 DNK130855:DNL130915 DXG130855:DXH130915 EHC130855:EHD130915 EQY130855:EQZ130915 FAU130855:FAV130915 FKQ130855:FKR130915 FUM130855:FUN130915 GEI130855:GEJ130915 GOE130855:GOF130915 GYA130855:GYB130915 HHW130855:HHX130915 HRS130855:HRT130915 IBO130855:IBP130915 ILK130855:ILL130915 IVG130855:IVH130915 JFC130855:JFD130915 JOY130855:JOZ130915 JYU130855:JYV130915 KIQ130855:KIR130915 KSM130855:KSN130915 LCI130855:LCJ130915 LME130855:LMF130915 LWA130855:LWB130915 MFW130855:MFX130915 MPS130855:MPT130915 MZO130855:MZP130915 NJK130855:NJL130915 NTG130855:NTH130915 ODC130855:ODD130915 OMY130855:OMZ130915 OWU130855:OWV130915 PGQ130855:PGR130915 PQM130855:PQN130915 QAI130855:QAJ130915 QKE130855:QKF130915 QUA130855:QUB130915 RDW130855:RDX130915 RNS130855:RNT130915 RXO130855:RXP130915 SHK130855:SHL130915 SRG130855:SRH130915 TBC130855:TBD130915 TKY130855:TKZ130915 TUU130855:TUV130915 UEQ130855:UER130915 UOM130855:UON130915 UYI130855:UYJ130915 VIE130855:VIF130915 VSA130855:VSB130915 WBW130855:WBX130915 WLS130855:WLT130915 WVO130855:WVP130915 JC196391:JD196451 SY196391:SZ196451 ACU196391:ACV196451 AMQ196391:AMR196451 AWM196391:AWN196451 BGI196391:BGJ196451 BQE196391:BQF196451 CAA196391:CAB196451 CJW196391:CJX196451 CTS196391:CTT196451 DDO196391:DDP196451 DNK196391:DNL196451 DXG196391:DXH196451 EHC196391:EHD196451 EQY196391:EQZ196451 FAU196391:FAV196451 FKQ196391:FKR196451 FUM196391:FUN196451 GEI196391:GEJ196451 GOE196391:GOF196451 GYA196391:GYB196451 HHW196391:HHX196451 HRS196391:HRT196451 IBO196391:IBP196451 ILK196391:ILL196451 IVG196391:IVH196451 JFC196391:JFD196451 JOY196391:JOZ196451 JYU196391:JYV196451 KIQ196391:KIR196451 KSM196391:KSN196451 LCI196391:LCJ196451 LME196391:LMF196451 LWA196391:LWB196451 MFW196391:MFX196451 MPS196391:MPT196451 MZO196391:MZP196451 NJK196391:NJL196451 NTG196391:NTH196451 ODC196391:ODD196451 OMY196391:OMZ196451 OWU196391:OWV196451 PGQ196391:PGR196451 PQM196391:PQN196451 QAI196391:QAJ196451 QKE196391:QKF196451 QUA196391:QUB196451 RDW196391:RDX196451 RNS196391:RNT196451 RXO196391:RXP196451 SHK196391:SHL196451 SRG196391:SRH196451 TBC196391:TBD196451 TKY196391:TKZ196451 TUU196391:TUV196451 UEQ196391:UER196451 UOM196391:UON196451 UYI196391:UYJ196451 VIE196391:VIF196451 VSA196391:VSB196451 WBW196391:WBX196451 WLS196391:WLT196451 WVO196391:WVP196451 JC261927:JD261987 SY261927:SZ261987 ACU261927:ACV261987 AMQ261927:AMR261987 AWM261927:AWN261987 BGI261927:BGJ261987 BQE261927:BQF261987 CAA261927:CAB261987 CJW261927:CJX261987 CTS261927:CTT261987 DDO261927:DDP261987 DNK261927:DNL261987 DXG261927:DXH261987 EHC261927:EHD261987 EQY261927:EQZ261987 FAU261927:FAV261987 FKQ261927:FKR261987 FUM261927:FUN261987 GEI261927:GEJ261987 GOE261927:GOF261987 GYA261927:GYB261987 HHW261927:HHX261987 HRS261927:HRT261987 IBO261927:IBP261987 ILK261927:ILL261987 IVG261927:IVH261987 JFC261927:JFD261987 JOY261927:JOZ261987 JYU261927:JYV261987 KIQ261927:KIR261987 KSM261927:KSN261987 LCI261927:LCJ261987 LME261927:LMF261987 LWA261927:LWB261987 MFW261927:MFX261987 MPS261927:MPT261987 MZO261927:MZP261987 NJK261927:NJL261987 NTG261927:NTH261987 ODC261927:ODD261987 OMY261927:OMZ261987 OWU261927:OWV261987 PGQ261927:PGR261987 PQM261927:PQN261987 QAI261927:QAJ261987 QKE261927:QKF261987 QUA261927:QUB261987 RDW261927:RDX261987 RNS261927:RNT261987 RXO261927:RXP261987 SHK261927:SHL261987 SRG261927:SRH261987 TBC261927:TBD261987 TKY261927:TKZ261987 TUU261927:TUV261987 UEQ261927:UER261987 UOM261927:UON261987 UYI261927:UYJ261987 VIE261927:VIF261987 VSA261927:VSB261987 WBW261927:WBX261987 WLS261927:WLT261987 WVO261927:WVP261987 JC327463:JD327523 SY327463:SZ327523 ACU327463:ACV327523 AMQ327463:AMR327523 AWM327463:AWN327523 BGI327463:BGJ327523 BQE327463:BQF327523 CAA327463:CAB327523 CJW327463:CJX327523 CTS327463:CTT327523 DDO327463:DDP327523 DNK327463:DNL327523 DXG327463:DXH327523 EHC327463:EHD327523 EQY327463:EQZ327523 FAU327463:FAV327523 FKQ327463:FKR327523 FUM327463:FUN327523 GEI327463:GEJ327523 GOE327463:GOF327523 GYA327463:GYB327523 HHW327463:HHX327523 HRS327463:HRT327523 IBO327463:IBP327523 ILK327463:ILL327523 IVG327463:IVH327523 JFC327463:JFD327523 JOY327463:JOZ327523 JYU327463:JYV327523 KIQ327463:KIR327523 KSM327463:KSN327523 LCI327463:LCJ327523 LME327463:LMF327523 LWA327463:LWB327523 MFW327463:MFX327523 MPS327463:MPT327523 MZO327463:MZP327523 NJK327463:NJL327523 NTG327463:NTH327523 ODC327463:ODD327523 OMY327463:OMZ327523 OWU327463:OWV327523 PGQ327463:PGR327523 PQM327463:PQN327523 QAI327463:QAJ327523 QKE327463:QKF327523 QUA327463:QUB327523 RDW327463:RDX327523 RNS327463:RNT327523 RXO327463:RXP327523 SHK327463:SHL327523 SRG327463:SRH327523 TBC327463:TBD327523 TKY327463:TKZ327523 TUU327463:TUV327523 UEQ327463:UER327523 UOM327463:UON327523 UYI327463:UYJ327523 VIE327463:VIF327523 VSA327463:VSB327523 WBW327463:WBX327523 WLS327463:WLT327523 WVO327463:WVP327523 JC392999:JD393059 SY392999:SZ393059 ACU392999:ACV393059 AMQ392999:AMR393059 AWM392999:AWN393059 BGI392999:BGJ393059 BQE392999:BQF393059 CAA392999:CAB393059 CJW392999:CJX393059 CTS392999:CTT393059 DDO392999:DDP393059 DNK392999:DNL393059 DXG392999:DXH393059 EHC392999:EHD393059 EQY392999:EQZ393059 FAU392999:FAV393059 FKQ392999:FKR393059 FUM392999:FUN393059 GEI392999:GEJ393059 GOE392999:GOF393059 GYA392999:GYB393059 HHW392999:HHX393059 HRS392999:HRT393059 IBO392999:IBP393059 ILK392999:ILL393059 IVG392999:IVH393059 JFC392999:JFD393059 JOY392999:JOZ393059 JYU392999:JYV393059 KIQ392999:KIR393059 KSM392999:KSN393059 LCI392999:LCJ393059 LME392999:LMF393059 LWA392999:LWB393059 MFW392999:MFX393059 MPS392999:MPT393059 MZO392999:MZP393059 NJK392999:NJL393059 NTG392999:NTH393059 ODC392999:ODD393059 OMY392999:OMZ393059 OWU392999:OWV393059 PGQ392999:PGR393059 PQM392999:PQN393059 QAI392999:QAJ393059 QKE392999:QKF393059 QUA392999:QUB393059 RDW392999:RDX393059 RNS392999:RNT393059 RXO392999:RXP393059 SHK392999:SHL393059 SRG392999:SRH393059 TBC392999:TBD393059 TKY392999:TKZ393059 TUU392999:TUV393059 UEQ392999:UER393059 UOM392999:UON393059 UYI392999:UYJ393059 VIE392999:VIF393059 VSA392999:VSB393059 WBW392999:WBX393059 WLS392999:WLT393059 WVO392999:WVP393059 JC458535:JD458595 SY458535:SZ458595 ACU458535:ACV458595 AMQ458535:AMR458595 AWM458535:AWN458595 BGI458535:BGJ458595 BQE458535:BQF458595 CAA458535:CAB458595 CJW458535:CJX458595 CTS458535:CTT458595 DDO458535:DDP458595 DNK458535:DNL458595 DXG458535:DXH458595 EHC458535:EHD458595 EQY458535:EQZ458595 FAU458535:FAV458595 FKQ458535:FKR458595 FUM458535:FUN458595 GEI458535:GEJ458595 GOE458535:GOF458595 GYA458535:GYB458595 HHW458535:HHX458595 HRS458535:HRT458595 IBO458535:IBP458595 ILK458535:ILL458595 IVG458535:IVH458595 JFC458535:JFD458595 JOY458535:JOZ458595 JYU458535:JYV458595 KIQ458535:KIR458595 KSM458535:KSN458595 LCI458535:LCJ458595 LME458535:LMF458595 LWA458535:LWB458595 MFW458535:MFX458595 MPS458535:MPT458595 MZO458535:MZP458595 NJK458535:NJL458595 NTG458535:NTH458595 ODC458535:ODD458595 OMY458535:OMZ458595 OWU458535:OWV458595 PGQ458535:PGR458595 PQM458535:PQN458595 QAI458535:QAJ458595 QKE458535:QKF458595 QUA458535:QUB458595 RDW458535:RDX458595 RNS458535:RNT458595 RXO458535:RXP458595 SHK458535:SHL458595 SRG458535:SRH458595 TBC458535:TBD458595 TKY458535:TKZ458595 TUU458535:TUV458595 UEQ458535:UER458595 UOM458535:UON458595 UYI458535:UYJ458595 VIE458535:VIF458595 VSA458535:VSB458595 WBW458535:WBX458595 WLS458535:WLT458595 WVO458535:WVP458595 JC524071:JD524131 SY524071:SZ524131 ACU524071:ACV524131 AMQ524071:AMR524131 AWM524071:AWN524131 BGI524071:BGJ524131 BQE524071:BQF524131 CAA524071:CAB524131 CJW524071:CJX524131 CTS524071:CTT524131 DDO524071:DDP524131 DNK524071:DNL524131 DXG524071:DXH524131 EHC524071:EHD524131 EQY524071:EQZ524131 FAU524071:FAV524131 FKQ524071:FKR524131 FUM524071:FUN524131 GEI524071:GEJ524131 GOE524071:GOF524131 GYA524071:GYB524131 HHW524071:HHX524131 HRS524071:HRT524131 IBO524071:IBP524131 ILK524071:ILL524131 IVG524071:IVH524131 JFC524071:JFD524131 JOY524071:JOZ524131 JYU524071:JYV524131 KIQ524071:KIR524131 KSM524071:KSN524131 LCI524071:LCJ524131 LME524071:LMF524131 LWA524071:LWB524131 MFW524071:MFX524131 MPS524071:MPT524131 MZO524071:MZP524131 NJK524071:NJL524131 NTG524071:NTH524131 ODC524071:ODD524131 OMY524071:OMZ524131 OWU524071:OWV524131 PGQ524071:PGR524131 PQM524071:PQN524131 QAI524071:QAJ524131 QKE524071:QKF524131 QUA524071:QUB524131 RDW524071:RDX524131 RNS524071:RNT524131 RXO524071:RXP524131 SHK524071:SHL524131 SRG524071:SRH524131 TBC524071:TBD524131 TKY524071:TKZ524131 TUU524071:TUV524131 UEQ524071:UER524131 UOM524071:UON524131 UYI524071:UYJ524131 VIE524071:VIF524131 VSA524071:VSB524131 WBW524071:WBX524131 WLS524071:WLT524131 WVO524071:WVP524131 JC589607:JD589667 SY589607:SZ589667 ACU589607:ACV589667 AMQ589607:AMR589667 AWM589607:AWN589667 BGI589607:BGJ589667 BQE589607:BQF589667 CAA589607:CAB589667 CJW589607:CJX589667 CTS589607:CTT589667 DDO589607:DDP589667 DNK589607:DNL589667 DXG589607:DXH589667 EHC589607:EHD589667 EQY589607:EQZ589667 FAU589607:FAV589667 FKQ589607:FKR589667 FUM589607:FUN589667 GEI589607:GEJ589667 GOE589607:GOF589667 GYA589607:GYB589667 HHW589607:HHX589667 HRS589607:HRT589667 IBO589607:IBP589667 ILK589607:ILL589667 IVG589607:IVH589667 JFC589607:JFD589667 JOY589607:JOZ589667 JYU589607:JYV589667 KIQ589607:KIR589667 KSM589607:KSN589667 LCI589607:LCJ589667 LME589607:LMF589667 LWA589607:LWB589667 MFW589607:MFX589667 MPS589607:MPT589667 MZO589607:MZP589667 NJK589607:NJL589667 NTG589607:NTH589667 ODC589607:ODD589667 OMY589607:OMZ589667 OWU589607:OWV589667 PGQ589607:PGR589667 PQM589607:PQN589667 QAI589607:QAJ589667 QKE589607:QKF589667 QUA589607:QUB589667 RDW589607:RDX589667 RNS589607:RNT589667 RXO589607:RXP589667 SHK589607:SHL589667 SRG589607:SRH589667 TBC589607:TBD589667 TKY589607:TKZ589667 TUU589607:TUV589667 UEQ589607:UER589667 UOM589607:UON589667 UYI589607:UYJ589667 VIE589607:VIF589667 VSA589607:VSB589667 WBW589607:WBX589667 WLS589607:WLT589667 WVO589607:WVP589667 JC655143:JD655203 SY655143:SZ655203 ACU655143:ACV655203 AMQ655143:AMR655203 AWM655143:AWN655203 BGI655143:BGJ655203 BQE655143:BQF655203 CAA655143:CAB655203 CJW655143:CJX655203 CTS655143:CTT655203 DDO655143:DDP655203 DNK655143:DNL655203 DXG655143:DXH655203 EHC655143:EHD655203 EQY655143:EQZ655203 FAU655143:FAV655203 FKQ655143:FKR655203 FUM655143:FUN655203 GEI655143:GEJ655203 GOE655143:GOF655203 GYA655143:GYB655203 HHW655143:HHX655203 HRS655143:HRT655203 IBO655143:IBP655203 ILK655143:ILL655203 IVG655143:IVH655203 JFC655143:JFD655203 JOY655143:JOZ655203 JYU655143:JYV655203 KIQ655143:KIR655203 KSM655143:KSN655203 LCI655143:LCJ655203 LME655143:LMF655203 LWA655143:LWB655203 MFW655143:MFX655203 MPS655143:MPT655203 MZO655143:MZP655203 NJK655143:NJL655203 NTG655143:NTH655203 ODC655143:ODD655203 OMY655143:OMZ655203 OWU655143:OWV655203 PGQ655143:PGR655203 PQM655143:PQN655203 QAI655143:QAJ655203 QKE655143:QKF655203 QUA655143:QUB655203 RDW655143:RDX655203 RNS655143:RNT655203 RXO655143:RXP655203 SHK655143:SHL655203 SRG655143:SRH655203 TBC655143:TBD655203 TKY655143:TKZ655203 TUU655143:TUV655203 UEQ655143:UER655203 UOM655143:UON655203 UYI655143:UYJ655203 VIE655143:VIF655203 VSA655143:VSB655203 WBW655143:WBX655203 WLS655143:WLT655203 WVO655143:WVP655203 JC720679:JD720739 SY720679:SZ720739 ACU720679:ACV720739 AMQ720679:AMR720739 AWM720679:AWN720739 BGI720679:BGJ720739 BQE720679:BQF720739 CAA720679:CAB720739 CJW720679:CJX720739 CTS720679:CTT720739 DDO720679:DDP720739 DNK720679:DNL720739 DXG720679:DXH720739 EHC720679:EHD720739 EQY720679:EQZ720739 FAU720679:FAV720739 FKQ720679:FKR720739 FUM720679:FUN720739 GEI720679:GEJ720739 GOE720679:GOF720739 GYA720679:GYB720739 HHW720679:HHX720739 HRS720679:HRT720739 IBO720679:IBP720739 ILK720679:ILL720739 IVG720679:IVH720739 JFC720679:JFD720739 JOY720679:JOZ720739 JYU720679:JYV720739 KIQ720679:KIR720739 KSM720679:KSN720739 LCI720679:LCJ720739 LME720679:LMF720739 LWA720679:LWB720739 MFW720679:MFX720739 MPS720679:MPT720739 MZO720679:MZP720739 NJK720679:NJL720739 NTG720679:NTH720739 ODC720679:ODD720739 OMY720679:OMZ720739 OWU720679:OWV720739 PGQ720679:PGR720739 PQM720679:PQN720739 QAI720679:QAJ720739 QKE720679:QKF720739 QUA720679:QUB720739 RDW720679:RDX720739 RNS720679:RNT720739 RXO720679:RXP720739 SHK720679:SHL720739 SRG720679:SRH720739 TBC720679:TBD720739 TKY720679:TKZ720739 TUU720679:TUV720739 UEQ720679:UER720739 UOM720679:UON720739 UYI720679:UYJ720739 VIE720679:VIF720739 VSA720679:VSB720739 WBW720679:WBX720739 WLS720679:WLT720739 WVO720679:WVP720739 JC786215:JD786275 SY786215:SZ786275 ACU786215:ACV786275 AMQ786215:AMR786275 AWM786215:AWN786275 BGI786215:BGJ786275 BQE786215:BQF786275 CAA786215:CAB786275 CJW786215:CJX786275 CTS786215:CTT786275 DDO786215:DDP786275 DNK786215:DNL786275 DXG786215:DXH786275 EHC786215:EHD786275 EQY786215:EQZ786275 FAU786215:FAV786275 FKQ786215:FKR786275 FUM786215:FUN786275 GEI786215:GEJ786275 GOE786215:GOF786275 GYA786215:GYB786275 HHW786215:HHX786275 HRS786215:HRT786275 IBO786215:IBP786275 ILK786215:ILL786275 IVG786215:IVH786275 JFC786215:JFD786275 JOY786215:JOZ786275 JYU786215:JYV786275 KIQ786215:KIR786275 KSM786215:KSN786275 LCI786215:LCJ786275 LME786215:LMF786275 LWA786215:LWB786275 MFW786215:MFX786275 MPS786215:MPT786275 MZO786215:MZP786275 NJK786215:NJL786275 NTG786215:NTH786275 ODC786215:ODD786275 OMY786215:OMZ786275 OWU786215:OWV786275 PGQ786215:PGR786275 PQM786215:PQN786275 QAI786215:QAJ786275 QKE786215:QKF786275 QUA786215:QUB786275 RDW786215:RDX786275 RNS786215:RNT786275 RXO786215:RXP786275 SHK786215:SHL786275 SRG786215:SRH786275 TBC786215:TBD786275 TKY786215:TKZ786275 TUU786215:TUV786275 UEQ786215:UER786275 UOM786215:UON786275 UYI786215:UYJ786275 VIE786215:VIF786275 VSA786215:VSB786275 WBW786215:WBX786275 WLS786215:WLT786275 WVO786215:WVP786275 JC851751:JD851811 SY851751:SZ851811 ACU851751:ACV851811 AMQ851751:AMR851811 AWM851751:AWN851811 BGI851751:BGJ851811 BQE851751:BQF851811 CAA851751:CAB851811 CJW851751:CJX851811 CTS851751:CTT851811 DDO851751:DDP851811 DNK851751:DNL851811 DXG851751:DXH851811 EHC851751:EHD851811 EQY851751:EQZ851811 FAU851751:FAV851811 FKQ851751:FKR851811 FUM851751:FUN851811 GEI851751:GEJ851811 GOE851751:GOF851811 GYA851751:GYB851811 HHW851751:HHX851811 HRS851751:HRT851811 IBO851751:IBP851811 ILK851751:ILL851811 IVG851751:IVH851811 JFC851751:JFD851811 JOY851751:JOZ851811 JYU851751:JYV851811 KIQ851751:KIR851811 KSM851751:KSN851811 LCI851751:LCJ851811 LME851751:LMF851811 LWA851751:LWB851811 MFW851751:MFX851811 MPS851751:MPT851811 MZO851751:MZP851811 NJK851751:NJL851811 NTG851751:NTH851811 ODC851751:ODD851811 OMY851751:OMZ851811 OWU851751:OWV851811 PGQ851751:PGR851811 PQM851751:PQN851811 QAI851751:QAJ851811 QKE851751:QKF851811 QUA851751:QUB851811 RDW851751:RDX851811 RNS851751:RNT851811 RXO851751:RXP851811 SHK851751:SHL851811 SRG851751:SRH851811 TBC851751:TBD851811 TKY851751:TKZ851811 TUU851751:TUV851811 UEQ851751:UER851811 UOM851751:UON851811 UYI851751:UYJ851811 VIE851751:VIF851811 VSA851751:VSB851811 WBW851751:WBX851811 WLS851751:WLT851811 WVO851751:WVP851811 JC917287:JD917347 SY917287:SZ917347 ACU917287:ACV917347 AMQ917287:AMR917347 AWM917287:AWN917347 BGI917287:BGJ917347 BQE917287:BQF917347 CAA917287:CAB917347 CJW917287:CJX917347 CTS917287:CTT917347 DDO917287:DDP917347 DNK917287:DNL917347 DXG917287:DXH917347 EHC917287:EHD917347 EQY917287:EQZ917347 FAU917287:FAV917347 FKQ917287:FKR917347 FUM917287:FUN917347 GEI917287:GEJ917347 GOE917287:GOF917347 GYA917287:GYB917347 HHW917287:HHX917347 HRS917287:HRT917347 IBO917287:IBP917347 ILK917287:ILL917347 IVG917287:IVH917347 JFC917287:JFD917347 JOY917287:JOZ917347 JYU917287:JYV917347 KIQ917287:KIR917347 KSM917287:KSN917347 LCI917287:LCJ917347 LME917287:LMF917347 LWA917287:LWB917347 MFW917287:MFX917347 MPS917287:MPT917347 MZO917287:MZP917347 NJK917287:NJL917347 NTG917287:NTH917347 ODC917287:ODD917347 OMY917287:OMZ917347 OWU917287:OWV917347 PGQ917287:PGR917347 PQM917287:PQN917347 QAI917287:QAJ917347 QKE917287:QKF917347 QUA917287:QUB917347 RDW917287:RDX917347 RNS917287:RNT917347 RXO917287:RXP917347 SHK917287:SHL917347 SRG917287:SRH917347 TBC917287:TBD917347 TKY917287:TKZ917347 TUU917287:TUV917347 UEQ917287:UER917347 UOM917287:UON917347 UYI917287:UYJ917347 VIE917287:VIF917347 VSA917287:VSB917347 WBW917287:WBX917347 WLS917287:WLT917347 WVO917287:WVP917347 JC982823:JD982883 SY982823:SZ982883 ACU982823:ACV982883 AMQ982823:AMR982883 AWM982823:AWN982883 BGI982823:BGJ982883 BQE982823:BQF982883 CAA982823:CAB982883 CJW982823:CJX982883 CTS982823:CTT982883 DDO982823:DDP982883 DNK982823:DNL982883 DXG982823:DXH982883 EHC982823:EHD982883 EQY982823:EQZ982883 FAU982823:FAV982883 FKQ982823:FKR982883 FUM982823:FUN982883 GEI982823:GEJ982883 GOE982823:GOF982883 GYA982823:GYB982883 HHW982823:HHX982883 HRS982823:HRT982883 IBO982823:IBP982883 ILK982823:ILL982883 IVG982823:IVH982883 JFC982823:JFD982883 JOY982823:JOZ982883 JYU982823:JYV982883 KIQ982823:KIR982883 KSM982823:KSN982883 LCI982823:LCJ982883 LME982823:LMF982883 LWA982823:LWB982883 MFW982823:MFX982883 MPS982823:MPT982883 MZO982823:MZP982883 NJK982823:NJL982883 NTG982823:NTH982883 ODC982823:ODD982883 OMY982823:OMZ982883 OWU982823:OWV982883 PGQ982823:PGR982883 PQM982823:PQN982883 QAI982823:QAJ982883 QKE982823:QKF982883 QUA982823:QUB982883 RDW982823:RDX982883 RNS982823:RNT982883 RXO982823:RXP982883 SHK982823:SHL982883 SRG982823:SRH982883 TBC982823:TBD982883 TKY982823:TKZ982883 TUU982823:TUV982883 UEQ982823:UER982883 UOM982823:UON982883 UYI982823:UYJ982883 VIE982823:VIF982883 VSA982823:VSB982883 WBW982823:WBX982883 WLS982823:WLT982883 WVO982823:WVP982883 H982823:H982883 H917287:H917347 H851751:H851811 H786215:H786275 H720679:H720739 H655143:H655203 H589607:H589667 H524071:H524131 H458535:H458595 H392999:H393059 H327463:H327523 H261927:H261987 H196391:H196451 H130855:H130915 H65319:H65379 H982902:H982931 H917366:H917395 H851830:H851859 H786294:H786323 H720758:H720787 H655222:H655251 H589686:H589715 H524150:H524179 H458614:H458643 H393078:H393107 H327542:H327571 H262006:H262035 H196470:H196499 H130934:H130963 H65398:H65427 H982895:H982900 H917359:H917364 H851823:H851828 H786287:H786292 H720751:H720756 H655215:H655220 H589679:H589684 H524143:H524148 H458607:H458612 H393071:H393076 H327535:H327540 H261999:H262004 H196463:H196468 H130927:H130932 H65391:H65396 H982888:H982893 H917352:H917357 H851816:H851821 H786280:H786285 H720744:H720749 H655208:H655213 H589672:H589677 H524136:H524141 H458600:H458605 H393064:H393069 H327528:H327533 H261992:H261997 H196456:H196461 H130920:H130925 H65384:H65389 H982886 H917350 H851814 H786278 H720742 H655206 H589670 H524134 H458598 H393062 H327526 H261990 H196454 H130918 H65382"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JC65390:JD65390 SY65390:SZ65390 ACU65390:ACV65390 AMQ65390:AMR65390 AWM65390:AWN65390 BGI65390:BGJ65390 BQE65390:BQF65390 CAA65390:CAB65390 CJW65390:CJX65390 CTS65390:CTT65390 DDO65390:DDP65390 DNK65390:DNL65390 DXG65390:DXH65390 EHC65390:EHD65390 EQY65390:EQZ65390 FAU65390:FAV65390 FKQ65390:FKR65390 FUM65390:FUN65390 GEI65390:GEJ65390 GOE65390:GOF65390 GYA65390:GYB65390 HHW65390:HHX65390 HRS65390:HRT65390 IBO65390:IBP65390 ILK65390:ILL65390 IVG65390:IVH65390 JFC65390:JFD65390 JOY65390:JOZ65390 JYU65390:JYV65390 KIQ65390:KIR65390 KSM65390:KSN65390 LCI65390:LCJ65390 LME65390:LMF65390 LWA65390:LWB65390 MFW65390:MFX65390 MPS65390:MPT65390 MZO65390:MZP65390 NJK65390:NJL65390 NTG65390:NTH65390 ODC65390:ODD65390 OMY65390:OMZ65390 OWU65390:OWV65390 PGQ65390:PGR65390 PQM65390:PQN65390 QAI65390:QAJ65390 QKE65390:QKF65390 QUA65390:QUB65390 RDW65390:RDX65390 RNS65390:RNT65390 RXO65390:RXP65390 SHK65390:SHL65390 SRG65390:SRH65390 TBC65390:TBD65390 TKY65390:TKZ65390 TUU65390:TUV65390 UEQ65390:UER65390 UOM65390:UON65390 UYI65390:UYJ65390 VIE65390:VIF65390 VSA65390:VSB65390 WBW65390:WBX65390 WLS65390:WLT65390 WVO65390:WVP65390 JC130926:JD130926 SY130926:SZ130926 ACU130926:ACV130926 AMQ130926:AMR130926 AWM130926:AWN130926 BGI130926:BGJ130926 BQE130926:BQF130926 CAA130926:CAB130926 CJW130926:CJX130926 CTS130926:CTT130926 DDO130926:DDP130926 DNK130926:DNL130926 DXG130926:DXH130926 EHC130926:EHD130926 EQY130926:EQZ130926 FAU130926:FAV130926 FKQ130926:FKR130926 FUM130926:FUN130926 GEI130926:GEJ130926 GOE130926:GOF130926 GYA130926:GYB130926 HHW130926:HHX130926 HRS130926:HRT130926 IBO130926:IBP130926 ILK130926:ILL130926 IVG130926:IVH130926 JFC130926:JFD130926 JOY130926:JOZ130926 JYU130926:JYV130926 KIQ130926:KIR130926 KSM130926:KSN130926 LCI130926:LCJ130926 LME130926:LMF130926 LWA130926:LWB130926 MFW130926:MFX130926 MPS130926:MPT130926 MZO130926:MZP130926 NJK130926:NJL130926 NTG130926:NTH130926 ODC130926:ODD130926 OMY130926:OMZ130926 OWU130926:OWV130926 PGQ130926:PGR130926 PQM130926:PQN130926 QAI130926:QAJ130926 QKE130926:QKF130926 QUA130926:QUB130926 RDW130926:RDX130926 RNS130926:RNT130926 RXO130926:RXP130926 SHK130926:SHL130926 SRG130926:SRH130926 TBC130926:TBD130926 TKY130926:TKZ130926 TUU130926:TUV130926 UEQ130926:UER130926 UOM130926:UON130926 UYI130926:UYJ130926 VIE130926:VIF130926 VSA130926:VSB130926 WBW130926:WBX130926 WLS130926:WLT130926 WVO130926:WVP130926 JC196462:JD196462 SY196462:SZ196462 ACU196462:ACV196462 AMQ196462:AMR196462 AWM196462:AWN196462 BGI196462:BGJ196462 BQE196462:BQF196462 CAA196462:CAB196462 CJW196462:CJX196462 CTS196462:CTT196462 DDO196462:DDP196462 DNK196462:DNL196462 DXG196462:DXH196462 EHC196462:EHD196462 EQY196462:EQZ196462 FAU196462:FAV196462 FKQ196462:FKR196462 FUM196462:FUN196462 GEI196462:GEJ196462 GOE196462:GOF196462 GYA196462:GYB196462 HHW196462:HHX196462 HRS196462:HRT196462 IBO196462:IBP196462 ILK196462:ILL196462 IVG196462:IVH196462 JFC196462:JFD196462 JOY196462:JOZ196462 JYU196462:JYV196462 KIQ196462:KIR196462 KSM196462:KSN196462 LCI196462:LCJ196462 LME196462:LMF196462 LWA196462:LWB196462 MFW196462:MFX196462 MPS196462:MPT196462 MZO196462:MZP196462 NJK196462:NJL196462 NTG196462:NTH196462 ODC196462:ODD196462 OMY196462:OMZ196462 OWU196462:OWV196462 PGQ196462:PGR196462 PQM196462:PQN196462 QAI196462:QAJ196462 QKE196462:QKF196462 QUA196462:QUB196462 RDW196462:RDX196462 RNS196462:RNT196462 RXO196462:RXP196462 SHK196462:SHL196462 SRG196462:SRH196462 TBC196462:TBD196462 TKY196462:TKZ196462 TUU196462:TUV196462 UEQ196462:UER196462 UOM196462:UON196462 UYI196462:UYJ196462 VIE196462:VIF196462 VSA196462:VSB196462 WBW196462:WBX196462 WLS196462:WLT196462 WVO196462:WVP196462 JC261998:JD261998 SY261998:SZ261998 ACU261998:ACV261998 AMQ261998:AMR261998 AWM261998:AWN261998 BGI261998:BGJ261998 BQE261998:BQF261998 CAA261998:CAB261998 CJW261998:CJX261998 CTS261998:CTT261998 DDO261998:DDP261998 DNK261998:DNL261998 DXG261998:DXH261998 EHC261998:EHD261998 EQY261998:EQZ261998 FAU261998:FAV261998 FKQ261998:FKR261998 FUM261998:FUN261998 GEI261998:GEJ261998 GOE261998:GOF261998 GYA261998:GYB261998 HHW261998:HHX261998 HRS261998:HRT261998 IBO261998:IBP261998 ILK261998:ILL261998 IVG261998:IVH261998 JFC261998:JFD261998 JOY261998:JOZ261998 JYU261998:JYV261998 KIQ261998:KIR261998 KSM261998:KSN261998 LCI261998:LCJ261998 LME261998:LMF261998 LWA261998:LWB261998 MFW261998:MFX261998 MPS261998:MPT261998 MZO261998:MZP261998 NJK261998:NJL261998 NTG261998:NTH261998 ODC261998:ODD261998 OMY261998:OMZ261998 OWU261998:OWV261998 PGQ261998:PGR261998 PQM261998:PQN261998 QAI261998:QAJ261998 QKE261998:QKF261998 QUA261998:QUB261998 RDW261998:RDX261998 RNS261998:RNT261998 RXO261998:RXP261998 SHK261998:SHL261998 SRG261998:SRH261998 TBC261998:TBD261998 TKY261998:TKZ261998 TUU261998:TUV261998 UEQ261998:UER261998 UOM261998:UON261998 UYI261998:UYJ261998 VIE261998:VIF261998 VSA261998:VSB261998 WBW261998:WBX261998 WLS261998:WLT261998 WVO261998:WVP261998 JC327534:JD327534 SY327534:SZ327534 ACU327534:ACV327534 AMQ327534:AMR327534 AWM327534:AWN327534 BGI327534:BGJ327534 BQE327534:BQF327534 CAA327534:CAB327534 CJW327534:CJX327534 CTS327534:CTT327534 DDO327534:DDP327534 DNK327534:DNL327534 DXG327534:DXH327534 EHC327534:EHD327534 EQY327534:EQZ327534 FAU327534:FAV327534 FKQ327534:FKR327534 FUM327534:FUN327534 GEI327534:GEJ327534 GOE327534:GOF327534 GYA327534:GYB327534 HHW327534:HHX327534 HRS327534:HRT327534 IBO327534:IBP327534 ILK327534:ILL327534 IVG327534:IVH327534 JFC327534:JFD327534 JOY327534:JOZ327534 JYU327534:JYV327534 KIQ327534:KIR327534 KSM327534:KSN327534 LCI327534:LCJ327534 LME327534:LMF327534 LWA327534:LWB327534 MFW327534:MFX327534 MPS327534:MPT327534 MZO327534:MZP327534 NJK327534:NJL327534 NTG327534:NTH327534 ODC327534:ODD327534 OMY327534:OMZ327534 OWU327534:OWV327534 PGQ327534:PGR327534 PQM327534:PQN327534 QAI327534:QAJ327534 QKE327534:QKF327534 QUA327534:QUB327534 RDW327534:RDX327534 RNS327534:RNT327534 RXO327534:RXP327534 SHK327534:SHL327534 SRG327534:SRH327534 TBC327534:TBD327534 TKY327534:TKZ327534 TUU327534:TUV327534 UEQ327534:UER327534 UOM327534:UON327534 UYI327534:UYJ327534 VIE327534:VIF327534 VSA327534:VSB327534 WBW327534:WBX327534 WLS327534:WLT327534 WVO327534:WVP327534 JC393070:JD393070 SY393070:SZ393070 ACU393070:ACV393070 AMQ393070:AMR393070 AWM393070:AWN393070 BGI393070:BGJ393070 BQE393070:BQF393070 CAA393070:CAB393070 CJW393070:CJX393070 CTS393070:CTT393070 DDO393070:DDP393070 DNK393070:DNL393070 DXG393070:DXH393070 EHC393070:EHD393070 EQY393070:EQZ393070 FAU393070:FAV393070 FKQ393070:FKR393070 FUM393070:FUN393070 GEI393070:GEJ393070 GOE393070:GOF393070 GYA393070:GYB393070 HHW393070:HHX393070 HRS393070:HRT393070 IBO393070:IBP393070 ILK393070:ILL393070 IVG393070:IVH393070 JFC393070:JFD393070 JOY393070:JOZ393070 JYU393070:JYV393070 KIQ393070:KIR393070 KSM393070:KSN393070 LCI393070:LCJ393070 LME393070:LMF393070 LWA393070:LWB393070 MFW393070:MFX393070 MPS393070:MPT393070 MZO393070:MZP393070 NJK393070:NJL393070 NTG393070:NTH393070 ODC393070:ODD393070 OMY393070:OMZ393070 OWU393070:OWV393070 PGQ393070:PGR393070 PQM393070:PQN393070 QAI393070:QAJ393070 QKE393070:QKF393070 QUA393070:QUB393070 RDW393070:RDX393070 RNS393070:RNT393070 RXO393070:RXP393070 SHK393070:SHL393070 SRG393070:SRH393070 TBC393070:TBD393070 TKY393070:TKZ393070 TUU393070:TUV393070 UEQ393070:UER393070 UOM393070:UON393070 UYI393070:UYJ393070 VIE393070:VIF393070 VSA393070:VSB393070 WBW393070:WBX393070 WLS393070:WLT393070 WVO393070:WVP393070 JC458606:JD458606 SY458606:SZ458606 ACU458606:ACV458606 AMQ458606:AMR458606 AWM458606:AWN458606 BGI458606:BGJ458606 BQE458606:BQF458606 CAA458606:CAB458606 CJW458606:CJX458606 CTS458606:CTT458606 DDO458606:DDP458606 DNK458606:DNL458606 DXG458606:DXH458606 EHC458606:EHD458606 EQY458606:EQZ458606 FAU458606:FAV458606 FKQ458606:FKR458606 FUM458606:FUN458606 GEI458606:GEJ458606 GOE458606:GOF458606 GYA458606:GYB458606 HHW458606:HHX458606 HRS458606:HRT458606 IBO458606:IBP458606 ILK458606:ILL458606 IVG458606:IVH458606 JFC458606:JFD458606 JOY458606:JOZ458606 JYU458606:JYV458606 KIQ458606:KIR458606 KSM458606:KSN458606 LCI458606:LCJ458606 LME458606:LMF458606 LWA458606:LWB458606 MFW458606:MFX458606 MPS458606:MPT458606 MZO458606:MZP458606 NJK458606:NJL458606 NTG458606:NTH458606 ODC458606:ODD458606 OMY458606:OMZ458606 OWU458606:OWV458606 PGQ458606:PGR458606 PQM458606:PQN458606 QAI458606:QAJ458606 QKE458606:QKF458606 QUA458606:QUB458606 RDW458606:RDX458606 RNS458606:RNT458606 RXO458606:RXP458606 SHK458606:SHL458606 SRG458606:SRH458606 TBC458606:TBD458606 TKY458606:TKZ458606 TUU458606:TUV458606 UEQ458606:UER458606 UOM458606:UON458606 UYI458606:UYJ458606 VIE458606:VIF458606 VSA458606:VSB458606 WBW458606:WBX458606 WLS458606:WLT458606 WVO458606:WVP458606 JC524142:JD524142 SY524142:SZ524142 ACU524142:ACV524142 AMQ524142:AMR524142 AWM524142:AWN524142 BGI524142:BGJ524142 BQE524142:BQF524142 CAA524142:CAB524142 CJW524142:CJX524142 CTS524142:CTT524142 DDO524142:DDP524142 DNK524142:DNL524142 DXG524142:DXH524142 EHC524142:EHD524142 EQY524142:EQZ524142 FAU524142:FAV524142 FKQ524142:FKR524142 FUM524142:FUN524142 GEI524142:GEJ524142 GOE524142:GOF524142 GYA524142:GYB524142 HHW524142:HHX524142 HRS524142:HRT524142 IBO524142:IBP524142 ILK524142:ILL524142 IVG524142:IVH524142 JFC524142:JFD524142 JOY524142:JOZ524142 JYU524142:JYV524142 KIQ524142:KIR524142 KSM524142:KSN524142 LCI524142:LCJ524142 LME524142:LMF524142 LWA524142:LWB524142 MFW524142:MFX524142 MPS524142:MPT524142 MZO524142:MZP524142 NJK524142:NJL524142 NTG524142:NTH524142 ODC524142:ODD524142 OMY524142:OMZ524142 OWU524142:OWV524142 PGQ524142:PGR524142 PQM524142:PQN524142 QAI524142:QAJ524142 QKE524142:QKF524142 QUA524142:QUB524142 RDW524142:RDX524142 RNS524142:RNT524142 RXO524142:RXP524142 SHK524142:SHL524142 SRG524142:SRH524142 TBC524142:TBD524142 TKY524142:TKZ524142 TUU524142:TUV524142 UEQ524142:UER524142 UOM524142:UON524142 UYI524142:UYJ524142 VIE524142:VIF524142 VSA524142:VSB524142 WBW524142:WBX524142 WLS524142:WLT524142 WVO524142:WVP524142 JC589678:JD589678 SY589678:SZ589678 ACU589678:ACV589678 AMQ589678:AMR589678 AWM589678:AWN589678 BGI589678:BGJ589678 BQE589678:BQF589678 CAA589678:CAB589678 CJW589678:CJX589678 CTS589678:CTT589678 DDO589678:DDP589678 DNK589678:DNL589678 DXG589678:DXH589678 EHC589678:EHD589678 EQY589678:EQZ589678 FAU589678:FAV589678 FKQ589678:FKR589678 FUM589678:FUN589678 GEI589678:GEJ589678 GOE589678:GOF589678 GYA589678:GYB589678 HHW589678:HHX589678 HRS589678:HRT589678 IBO589678:IBP589678 ILK589678:ILL589678 IVG589678:IVH589678 JFC589678:JFD589678 JOY589678:JOZ589678 JYU589678:JYV589678 KIQ589678:KIR589678 KSM589678:KSN589678 LCI589678:LCJ589678 LME589678:LMF589678 LWA589678:LWB589678 MFW589678:MFX589678 MPS589678:MPT589678 MZO589678:MZP589678 NJK589678:NJL589678 NTG589678:NTH589678 ODC589678:ODD589678 OMY589678:OMZ589678 OWU589678:OWV589678 PGQ589678:PGR589678 PQM589678:PQN589678 QAI589678:QAJ589678 QKE589678:QKF589678 QUA589678:QUB589678 RDW589678:RDX589678 RNS589678:RNT589678 RXO589678:RXP589678 SHK589678:SHL589678 SRG589678:SRH589678 TBC589678:TBD589678 TKY589678:TKZ589678 TUU589678:TUV589678 UEQ589678:UER589678 UOM589678:UON589678 UYI589678:UYJ589678 VIE589678:VIF589678 VSA589678:VSB589678 WBW589678:WBX589678 WLS589678:WLT589678 WVO589678:WVP589678 JC655214:JD655214 SY655214:SZ655214 ACU655214:ACV655214 AMQ655214:AMR655214 AWM655214:AWN655214 BGI655214:BGJ655214 BQE655214:BQF655214 CAA655214:CAB655214 CJW655214:CJX655214 CTS655214:CTT655214 DDO655214:DDP655214 DNK655214:DNL655214 DXG655214:DXH655214 EHC655214:EHD655214 EQY655214:EQZ655214 FAU655214:FAV655214 FKQ655214:FKR655214 FUM655214:FUN655214 GEI655214:GEJ655214 GOE655214:GOF655214 GYA655214:GYB655214 HHW655214:HHX655214 HRS655214:HRT655214 IBO655214:IBP655214 ILK655214:ILL655214 IVG655214:IVH655214 JFC655214:JFD655214 JOY655214:JOZ655214 JYU655214:JYV655214 KIQ655214:KIR655214 KSM655214:KSN655214 LCI655214:LCJ655214 LME655214:LMF655214 LWA655214:LWB655214 MFW655214:MFX655214 MPS655214:MPT655214 MZO655214:MZP655214 NJK655214:NJL655214 NTG655214:NTH655214 ODC655214:ODD655214 OMY655214:OMZ655214 OWU655214:OWV655214 PGQ655214:PGR655214 PQM655214:PQN655214 QAI655214:QAJ655214 QKE655214:QKF655214 QUA655214:QUB655214 RDW655214:RDX655214 RNS655214:RNT655214 RXO655214:RXP655214 SHK655214:SHL655214 SRG655214:SRH655214 TBC655214:TBD655214 TKY655214:TKZ655214 TUU655214:TUV655214 UEQ655214:UER655214 UOM655214:UON655214 UYI655214:UYJ655214 VIE655214:VIF655214 VSA655214:VSB655214 WBW655214:WBX655214 WLS655214:WLT655214 WVO655214:WVP655214 JC720750:JD720750 SY720750:SZ720750 ACU720750:ACV720750 AMQ720750:AMR720750 AWM720750:AWN720750 BGI720750:BGJ720750 BQE720750:BQF720750 CAA720750:CAB720750 CJW720750:CJX720750 CTS720750:CTT720750 DDO720750:DDP720750 DNK720750:DNL720750 DXG720750:DXH720750 EHC720750:EHD720750 EQY720750:EQZ720750 FAU720750:FAV720750 FKQ720750:FKR720750 FUM720750:FUN720750 GEI720750:GEJ720750 GOE720750:GOF720750 GYA720750:GYB720750 HHW720750:HHX720750 HRS720750:HRT720750 IBO720750:IBP720750 ILK720750:ILL720750 IVG720750:IVH720750 JFC720750:JFD720750 JOY720750:JOZ720750 JYU720750:JYV720750 KIQ720750:KIR720750 KSM720750:KSN720750 LCI720750:LCJ720750 LME720750:LMF720750 LWA720750:LWB720750 MFW720750:MFX720750 MPS720750:MPT720750 MZO720750:MZP720750 NJK720750:NJL720750 NTG720750:NTH720750 ODC720750:ODD720750 OMY720750:OMZ720750 OWU720750:OWV720750 PGQ720750:PGR720750 PQM720750:PQN720750 QAI720750:QAJ720750 QKE720750:QKF720750 QUA720750:QUB720750 RDW720750:RDX720750 RNS720750:RNT720750 RXO720750:RXP720750 SHK720750:SHL720750 SRG720750:SRH720750 TBC720750:TBD720750 TKY720750:TKZ720750 TUU720750:TUV720750 UEQ720750:UER720750 UOM720750:UON720750 UYI720750:UYJ720750 VIE720750:VIF720750 VSA720750:VSB720750 WBW720750:WBX720750 WLS720750:WLT720750 WVO720750:WVP720750 JC786286:JD786286 SY786286:SZ786286 ACU786286:ACV786286 AMQ786286:AMR786286 AWM786286:AWN786286 BGI786286:BGJ786286 BQE786286:BQF786286 CAA786286:CAB786286 CJW786286:CJX786286 CTS786286:CTT786286 DDO786286:DDP786286 DNK786286:DNL786286 DXG786286:DXH786286 EHC786286:EHD786286 EQY786286:EQZ786286 FAU786286:FAV786286 FKQ786286:FKR786286 FUM786286:FUN786286 GEI786286:GEJ786286 GOE786286:GOF786286 GYA786286:GYB786286 HHW786286:HHX786286 HRS786286:HRT786286 IBO786286:IBP786286 ILK786286:ILL786286 IVG786286:IVH786286 JFC786286:JFD786286 JOY786286:JOZ786286 JYU786286:JYV786286 KIQ786286:KIR786286 KSM786286:KSN786286 LCI786286:LCJ786286 LME786286:LMF786286 LWA786286:LWB786286 MFW786286:MFX786286 MPS786286:MPT786286 MZO786286:MZP786286 NJK786286:NJL786286 NTG786286:NTH786286 ODC786286:ODD786286 OMY786286:OMZ786286 OWU786286:OWV786286 PGQ786286:PGR786286 PQM786286:PQN786286 QAI786286:QAJ786286 QKE786286:QKF786286 QUA786286:QUB786286 RDW786286:RDX786286 RNS786286:RNT786286 RXO786286:RXP786286 SHK786286:SHL786286 SRG786286:SRH786286 TBC786286:TBD786286 TKY786286:TKZ786286 TUU786286:TUV786286 UEQ786286:UER786286 UOM786286:UON786286 UYI786286:UYJ786286 VIE786286:VIF786286 VSA786286:VSB786286 WBW786286:WBX786286 WLS786286:WLT786286 WVO786286:WVP786286 JC851822:JD851822 SY851822:SZ851822 ACU851822:ACV851822 AMQ851822:AMR851822 AWM851822:AWN851822 BGI851822:BGJ851822 BQE851822:BQF851822 CAA851822:CAB851822 CJW851822:CJX851822 CTS851822:CTT851822 DDO851822:DDP851822 DNK851822:DNL851822 DXG851822:DXH851822 EHC851822:EHD851822 EQY851822:EQZ851822 FAU851822:FAV851822 FKQ851822:FKR851822 FUM851822:FUN851822 GEI851822:GEJ851822 GOE851822:GOF851822 GYA851822:GYB851822 HHW851822:HHX851822 HRS851822:HRT851822 IBO851822:IBP851822 ILK851822:ILL851822 IVG851822:IVH851822 JFC851822:JFD851822 JOY851822:JOZ851822 JYU851822:JYV851822 KIQ851822:KIR851822 KSM851822:KSN851822 LCI851822:LCJ851822 LME851822:LMF851822 LWA851822:LWB851822 MFW851822:MFX851822 MPS851822:MPT851822 MZO851822:MZP851822 NJK851822:NJL851822 NTG851822:NTH851822 ODC851822:ODD851822 OMY851822:OMZ851822 OWU851822:OWV851822 PGQ851822:PGR851822 PQM851822:PQN851822 QAI851822:QAJ851822 QKE851822:QKF851822 QUA851822:QUB851822 RDW851822:RDX851822 RNS851822:RNT851822 RXO851822:RXP851822 SHK851822:SHL851822 SRG851822:SRH851822 TBC851822:TBD851822 TKY851822:TKZ851822 TUU851822:TUV851822 UEQ851822:UER851822 UOM851822:UON851822 UYI851822:UYJ851822 VIE851822:VIF851822 VSA851822:VSB851822 WBW851822:WBX851822 WLS851822:WLT851822 WVO851822:WVP851822 JC917358:JD917358 SY917358:SZ917358 ACU917358:ACV917358 AMQ917358:AMR917358 AWM917358:AWN917358 BGI917358:BGJ917358 BQE917358:BQF917358 CAA917358:CAB917358 CJW917358:CJX917358 CTS917358:CTT917358 DDO917358:DDP917358 DNK917358:DNL917358 DXG917358:DXH917358 EHC917358:EHD917358 EQY917358:EQZ917358 FAU917358:FAV917358 FKQ917358:FKR917358 FUM917358:FUN917358 GEI917358:GEJ917358 GOE917358:GOF917358 GYA917358:GYB917358 HHW917358:HHX917358 HRS917358:HRT917358 IBO917358:IBP917358 ILK917358:ILL917358 IVG917358:IVH917358 JFC917358:JFD917358 JOY917358:JOZ917358 JYU917358:JYV917358 KIQ917358:KIR917358 KSM917358:KSN917358 LCI917358:LCJ917358 LME917358:LMF917358 LWA917358:LWB917358 MFW917358:MFX917358 MPS917358:MPT917358 MZO917358:MZP917358 NJK917358:NJL917358 NTG917358:NTH917358 ODC917358:ODD917358 OMY917358:OMZ917358 OWU917358:OWV917358 PGQ917358:PGR917358 PQM917358:PQN917358 QAI917358:QAJ917358 QKE917358:QKF917358 QUA917358:QUB917358 RDW917358:RDX917358 RNS917358:RNT917358 RXO917358:RXP917358 SHK917358:SHL917358 SRG917358:SRH917358 TBC917358:TBD917358 TKY917358:TKZ917358 TUU917358:TUV917358 UEQ917358:UER917358 UOM917358:UON917358 UYI917358:UYJ917358 VIE917358:VIF917358 VSA917358:VSB917358 WBW917358:WBX917358 WLS917358:WLT917358 WVO917358:WVP917358 JC982894:JD982894 SY982894:SZ982894 ACU982894:ACV982894 AMQ982894:AMR982894 AWM982894:AWN982894 BGI982894:BGJ982894 BQE982894:BQF982894 CAA982894:CAB982894 CJW982894:CJX982894 CTS982894:CTT982894 DDO982894:DDP982894 DNK982894:DNL982894 DXG982894:DXH982894 EHC982894:EHD982894 EQY982894:EQZ982894 FAU982894:FAV982894 FKQ982894:FKR982894 FUM982894:FUN982894 GEI982894:GEJ982894 GOE982894:GOF982894 GYA982894:GYB982894 HHW982894:HHX982894 HRS982894:HRT982894 IBO982894:IBP982894 ILK982894:ILL982894 IVG982894:IVH982894 JFC982894:JFD982894 JOY982894:JOZ982894 JYU982894:JYV982894 KIQ982894:KIR982894 KSM982894:KSN982894 LCI982894:LCJ982894 LME982894:LMF982894 LWA982894:LWB982894 MFW982894:MFX982894 MPS982894:MPT982894 MZO982894:MZP982894 NJK982894:NJL982894 NTG982894:NTH982894 ODC982894:ODD982894 OMY982894:OMZ982894 OWU982894:OWV982894 PGQ982894:PGR982894 PQM982894:PQN982894 QAI982894:QAJ982894 QKE982894:QKF982894 QUA982894:QUB982894 RDW982894:RDX982894 RNS982894:RNT982894 RXO982894:RXP982894 SHK982894:SHL982894 SRG982894:SRH982894 TBC982894:TBD982894 TKY982894:TKZ982894 TUU982894:TUV982894 UEQ982894:UER982894 UOM982894:UON982894 UYI982894:UYJ982894 VIE982894:VIF982894 VSA982894:VSB982894 WBW982894:WBX982894 WLS982894:WLT982894 WVO982894:WVP982894 H982894 H917358 H851822 H786286 H720750 H655214 H589678 H524142 H458606 H393070 H327534 H261998 H196462 H130926 H65390" xr:uid="{00000000-0002-0000-0100-000001000000}">
      <formula1>9999999999</formula1>
    </dataValidation>
    <dataValidation type="whole" operator="notEqual" allowBlank="1" showInputMessage="1" showErrorMessage="1" errorTitle="Pogrešan unos" error="Mogu se unijeti samo cjelobrojne pozitivne ili negativne vrijednosti." sqref="JC65383:JD65383 SY65383:SZ65383 ACU65383:ACV65383 AMQ65383:AMR65383 AWM65383:AWN65383 BGI65383:BGJ65383 BQE65383:BQF65383 CAA65383:CAB65383 CJW65383:CJX65383 CTS65383:CTT65383 DDO65383:DDP65383 DNK65383:DNL65383 DXG65383:DXH65383 EHC65383:EHD65383 EQY65383:EQZ65383 FAU65383:FAV65383 FKQ65383:FKR65383 FUM65383:FUN65383 GEI65383:GEJ65383 GOE65383:GOF65383 GYA65383:GYB65383 HHW65383:HHX65383 HRS65383:HRT65383 IBO65383:IBP65383 ILK65383:ILL65383 IVG65383:IVH65383 JFC65383:JFD65383 JOY65383:JOZ65383 JYU65383:JYV65383 KIQ65383:KIR65383 KSM65383:KSN65383 LCI65383:LCJ65383 LME65383:LMF65383 LWA65383:LWB65383 MFW65383:MFX65383 MPS65383:MPT65383 MZO65383:MZP65383 NJK65383:NJL65383 NTG65383:NTH65383 ODC65383:ODD65383 OMY65383:OMZ65383 OWU65383:OWV65383 PGQ65383:PGR65383 PQM65383:PQN65383 QAI65383:QAJ65383 QKE65383:QKF65383 QUA65383:QUB65383 RDW65383:RDX65383 RNS65383:RNT65383 RXO65383:RXP65383 SHK65383:SHL65383 SRG65383:SRH65383 TBC65383:TBD65383 TKY65383:TKZ65383 TUU65383:TUV65383 UEQ65383:UER65383 UOM65383:UON65383 UYI65383:UYJ65383 VIE65383:VIF65383 VSA65383:VSB65383 WBW65383:WBX65383 WLS65383:WLT65383 WVO65383:WVP65383 JC130919:JD130919 SY130919:SZ130919 ACU130919:ACV130919 AMQ130919:AMR130919 AWM130919:AWN130919 BGI130919:BGJ130919 BQE130919:BQF130919 CAA130919:CAB130919 CJW130919:CJX130919 CTS130919:CTT130919 DDO130919:DDP130919 DNK130919:DNL130919 DXG130919:DXH130919 EHC130919:EHD130919 EQY130919:EQZ130919 FAU130919:FAV130919 FKQ130919:FKR130919 FUM130919:FUN130919 GEI130919:GEJ130919 GOE130919:GOF130919 GYA130919:GYB130919 HHW130919:HHX130919 HRS130919:HRT130919 IBO130919:IBP130919 ILK130919:ILL130919 IVG130919:IVH130919 JFC130919:JFD130919 JOY130919:JOZ130919 JYU130919:JYV130919 KIQ130919:KIR130919 KSM130919:KSN130919 LCI130919:LCJ130919 LME130919:LMF130919 LWA130919:LWB130919 MFW130919:MFX130919 MPS130919:MPT130919 MZO130919:MZP130919 NJK130919:NJL130919 NTG130919:NTH130919 ODC130919:ODD130919 OMY130919:OMZ130919 OWU130919:OWV130919 PGQ130919:PGR130919 PQM130919:PQN130919 QAI130919:QAJ130919 QKE130919:QKF130919 QUA130919:QUB130919 RDW130919:RDX130919 RNS130919:RNT130919 RXO130919:RXP130919 SHK130919:SHL130919 SRG130919:SRH130919 TBC130919:TBD130919 TKY130919:TKZ130919 TUU130919:TUV130919 UEQ130919:UER130919 UOM130919:UON130919 UYI130919:UYJ130919 VIE130919:VIF130919 VSA130919:VSB130919 WBW130919:WBX130919 WLS130919:WLT130919 WVO130919:WVP130919 JC196455:JD196455 SY196455:SZ196455 ACU196455:ACV196455 AMQ196455:AMR196455 AWM196455:AWN196455 BGI196455:BGJ196455 BQE196455:BQF196455 CAA196455:CAB196455 CJW196455:CJX196455 CTS196455:CTT196455 DDO196455:DDP196455 DNK196455:DNL196455 DXG196455:DXH196455 EHC196455:EHD196455 EQY196455:EQZ196455 FAU196455:FAV196455 FKQ196455:FKR196455 FUM196455:FUN196455 GEI196455:GEJ196455 GOE196455:GOF196455 GYA196455:GYB196455 HHW196455:HHX196455 HRS196455:HRT196455 IBO196455:IBP196455 ILK196455:ILL196455 IVG196455:IVH196455 JFC196455:JFD196455 JOY196455:JOZ196455 JYU196455:JYV196455 KIQ196455:KIR196455 KSM196455:KSN196455 LCI196455:LCJ196455 LME196455:LMF196455 LWA196455:LWB196455 MFW196455:MFX196455 MPS196455:MPT196455 MZO196455:MZP196455 NJK196455:NJL196455 NTG196455:NTH196455 ODC196455:ODD196455 OMY196455:OMZ196455 OWU196455:OWV196455 PGQ196455:PGR196455 PQM196455:PQN196455 QAI196455:QAJ196455 QKE196455:QKF196455 QUA196455:QUB196455 RDW196455:RDX196455 RNS196455:RNT196455 RXO196455:RXP196455 SHK196455:SHL196455 SRG196455:SRH196455 TBC196455:TBD196455 TKY196455:TKZ196455 TUU196455:TUV196455 UEQ196455:UER196455 UOM196455:UON196455 UYI196455:UYJ196455 VIE196455:VIF196455 VSA196455:VSB196455 WBW196455:WBX196455 WLS196455:WLT196455 WVO196455:WVP196455 JC261991:JD261991 SY261991:SZ261991 ACU261991:ACV261991 AMQ261991:AMR261991 AWM261991:AWN261991 BGI261991:BGJ261991 BQE261991:BQF261991 CAA261991:CAB261991 CJW261991:CJX261991 CTS261991:CTT261991 DDO261991:DDP261991 DNK261991:DNL261991 DXG261991:DXH261991 EHC261991:EHD261991 EQY261991:EQZ261991 FAU261991:FAV261991 FKQ261991:FKR261991 FUM261991:FUN261991 GEI261991:GEJ261991 GOE261991:GOF261991 GYA261991:GYB261991 HHW261991:HHX261991 HRS261991:HRT261991 IBO261991:IBP261991 ILK261991:ILL261991 IVG261991:IVH261991 JFC261991:JFD261991 JOY261991:JOZ261991 JYU261991:JYV261991 KIQ261991:KIR261991 KSM261991:KSN261991 LCI261991:LCJ261991 LME261991:LMF261991 LWA261991:LWB261991 MFW261991:MFX261991 MPS261991:MPT261991 MZO261991:MZP261991 NJK261991:NJL261991 NTG261991:NTH261991 ODC261991:ODD261991 OMY261991:OMZ261991 OWU261991:OWV261991 PGQ261991:PGR261991 PQM261991:PQN261991 QAI261991:QAJ261991 QKE261991:QKF261991 QUA261991:QUB261991 RDW261991:RDX261991 RNS261991:RNT261991 RXO261991:RXP261991 SHK261991:SHL261991 SRG261991:SRH261991 TBC261991:TBD261991 TKY261991:TKZ261991 TUU261991:TUV261991 UEQ261991:UER261991 UOM261991:UON261991 UYI261991:UYJ261991 VIE261991:VIF261991 VSA261991:VSB261991 WBW261991:WBX261991 WLS261991:WLT261991 WVO261991:WVP261991 JC327527:JD327527 SY327527:SZ327527 ACU327527:ACV327527 AMQ327527:AMR327527 AWM327527:AWN327527 BGI327527:BGJ327527 BQE327527:BQF327527 CAA327527:CAB327527 CJW327527:CJX327527 CTS327527:CTT327527 DDO327527:DDP327527 DNK327527:DNL327527 DXG327527:DXH327527 EHC327527:EHD327527 EQY327527:EQZ327527 FAU327527:FAV327527 FKQ327527:FKR327527 FUM327527:FUN327527 GEI327527:GEJ327527 GOE327527:GOF327527 GYA327527:GYB327527 HHW327527:HHX327527 HRS327527:HRT327527 IBO327527:IBP327527 ILK327527:ILL327527 IVG327527:IVH327527 JFC327527:JFD327527 JOY327527:JOZ327527 JYU327527:JYV327527 KIQ327527:KIR327527 KSM327527:KSN327527 LCI327527:LCJ327527 LME327527:LMF327527 LWA327527:LWB327527 MFW327527:MFX327527 MPS327527:MPT327527 MZO327527:MZP327527 NJK327527:NJL327527 NTG327527:NTH327527 ODC327527:ODD327527 OMY327527:OMZ327527 OWU327527:OWV327527 PGQ327527:PGR327527 PQM327527:PQN327527 QAI327527:QAJ327527 QKE327527:QKF327527 QUA327527:QUB327527 RDW327527:RDX327527 RNS327527:RNT327527 RXO327527:RXP327527 SHK327527:SHL327527 SRG327527:SRH327527 TBC327527:TBD327527 TKY327527:TKZ327527 TUU327527:TUV327527 UEQ327527:UER327527 UOM327527:UON327527 UYI327527:UYJ327527 VIE327527:VIF327527 VSA327527:VSB327527 WBW327527:WBX327527 WLS327527:WLT327527 WVO327527:WVP327527 JC393063:JD393063 SY393063:SZ393063 ACU393063:ACV393063 AMQ393063:AMR393063 AWM393063:AWN393063 BGI393063:BGJ393063 BQE393063:BQF393063 CAA393063:CAB393063 CJW393063:CJX393063 CTS393063:CTT393063 DDO393063:DDP393063 DNK393063:DNL393063 DXG393063:DXH393063 EHC393063:EHD393063 EQY393063:EQZ393063 FAU393063:FAV393063 FKQ393063:FKR393063 FUM393063:FUN393063 GEI393063:GEJ393063 GOE393063:GOF393063 GYA393063:GYB393063 HHW393063:HHX393063 HRS393063:HRT393063 IBO393063:IBP393063 ILK393063:ILL393063 IVG393063:IVH393063 JFC393063:JFD393063 JOY393063:JOZ393063 JYU393063:JYV393063 KIQ393063:KIR393063 KSM393063:KSN393063 LCI393063:LCJ393063 LME393063:LMF393063 LWA393063:LWB393063 MFW393063:MFX393063 MPS393063:MPT393063 MZO393063:MZP393063 NJK393063:NJL393063 NTG393063:NTH393063 ODC393063:ODD393063 OMY393063:OMZ393063 OWU393063:OWV393063 PGQ393063:PGR393063 PQM393063:PQN393063 QAI393063:QAJ393063 QKE393063:QKF393063 QUA393063:QUB393063 RDW393063:RDX393063 RNS393063:RNT393063 RXO393063:RXP393063 SHK393063:SHL393063 SRG393063:SRH393063 TBC393063:TBD393063 TKY393063:TKZ393063 TUU393063:TUV393063 UEQ393063:UER393063 UOM393063:UON393063 UYI393063:UYJ393063 VIE393063:VIF393063 VSA393063:VSB393063 WBW393063:WBX393063 WLS393063:WLT393063 WVO393063:WVP393063 JC458599:JD458599 SY458599:SZ458599 ACU458599:ACV458599 AMQ458599:AMR458599 AWM458599:AWN458599 BGI458599:BGJ458599 BQE458599:BQF458599 CAA458599:CAB458599 CJW458599:CJX458599 CTS458599:CTT458599 DDO458599:DDP458599 DNK458599:DNL458599 DXG458599:DXH458599 EHC458599:EHD458599 EQY458599:EQZ458599 FAU458599:FAV458599 FKQ458599:FKR458599 FUM458599:FUN458599 GEI458599:GEJ458599 GOE458599:GOF458599 GYA458599:GYB458599 HHW458599:HHX458599 HRS458599:HRT458599 IBO458599:IBP458599 ILK458599:ILL458599 IVG458599:IVH458599 JFC458599:JFD458599 JOY458599:JOZ458599 JYU458599:JYV458599 KIQ458599:KIR458599 KSM458599:KSN458599 LCI458599:LCJ458599 LME458599:LMF458599 LWA458599:LWB458599 MFW458599:MFX458599 MPS458599:MPT458599 MZO458599:MZP458599 NJK458599:NJL458599 NTG458599:NTH458599 ODC458599:ODD458599 OMY458599:OMZ458599 OWU458599:OWV458599 PGQ458599:PGR458599 PQM458599:PQN458599 QAI458599:QAJ458599 QKE458599:QKF458599 QUA458599:QUB458599 RDW458599:RDX458599 RNS458599:RNT458599 RXO458599:RXP458599 SHK458599:SHL458599 SRG458599:SRH458599 TBC458599:TBD458599 TKY458599:TKZ458599 TUU458599:TUV458599 UEQ458599:UER458599 UOM458599:UON458599 UYI458599:UYJ458599 VIE458599:VIF458599 VSA458599:VSB458599 WBW458599:WBX458599 WLS458599:WLT458599 WVO458599:WVP458599 JC524135:JD524135 SY524135:SZ524135 ACU524135:ACV524135 AMQ524135:AMR524135 AWM524135:AWN524135 BGI524135:BGJ524135 BQE524135:BQF524135 CAA524135:CAB524135 CJW524135:CJX524135 CTS524135:CTT524135 DDO524135:DDP524135 DNK524135:DNL524135 DXG524135:DXH524135 EHC524135:EHD524135 EQY524135:EQZ524135 FAU524135:FAV524135 FKQ524135:FKR524135 FUM524135:FUN524135 GEI524135:GEJ524135 GOE524135:GOF524135 GYA524135:GYB524135 HHW524135:HHX524135 HRS524135:HRT524135 IBO524135:IBP524135 ILK524135:ILL524135 IVG524135:IVH524135 JFC524135:JFD524135 JOY524135:JOZ524135 JYU524135:JYV524135 KIQ524135:KIR524135 KSM524135:KSN524135 LCI524135:LCJ524135 LME524135:LMF524135 LWA524135:LWB524135 MFW524135:MFX524135 MPS524135:MPT524135 MZO524135:MZP524135 NJK524135:NJL524135 NTG524135:NTH524135 ODC524135:ODD524135 OMY524135:OMZ524135 OWU524135:OWV524135 PGQ524135:PGR524135 PQM524135:PQN524135 QAI524135:QAJ524135 QKE524135:QKF524135 QUA524135:QUB524135 RDW524135:RDX524135 RNS524135:RNT524135 RXO524135:RXP524135 SHK524135:SHL524135 SRG524135:SRH524135 TBC524135:TBD524135 TKY524135:TKZ524135 TUU524135:TUV524135 UEQ524135:UER524135 UOM524135:UON524135 UYI524135:UYJ524135 VIE524135:VIF524135 VSA524135:VSB524135 WBW524135:WBX524135 WLS524135:WLT524135 WVO524135:WVP524135 JC589671:JD589671 SY589671:SZ589671 ACU589671:ACV589671 AMQ589671:AMR589671 AWM589671:AWN589671 BGI589671:BGJ589671 BQE589671:BQF589671 CAA589671:CAB589671 CJW589671:CJX589671 CTS589671:CTT589671 DDO589671:DDP589671 DNK589671:DNL589671 DXG589671:DXH589671 EHC589671:EHD589671 EQY589671:EQZ589671 FAU589671:FAV589671 FKQ589671:FKR589671 FUM589671:FUN589671 GEI589671:GEJ589671 GOE589671:GOF589671 GYA589671:GYB589671 HHW589671:HHX589671 HRS589671:HRT589671 IBO589671:IBP589671 ILK589671:ILL589671 IVG589671:IVH589671 JFC589671:JFD589671 JOY589671:JOZ589671 JYU589671:JYV589671 KIQ589671:KIR589671 KSM589671:KSN589671 LCI589671:LCJ589671 LME589671:LMF589671 LWA589671:LWB589671 MFW589671:MFX589671 MPS589671:MPT589671 MZO589671:MZP589671 NJK589671:NJL589671 NTG589671:NTH589671 ODC589671:ODD589671 OMY589671:OMZ589671 OWU589671:OWV589671 PGQ589671:PGR589671 PQM589671:PQN589671 QAI589671:QAJ589671 QKE589671:QKF589671 QUA589671:QUB589671 RDW589671:RDX589671 RNS589671:RNT589671 RXO589671:RXP589671 SHK589671:SHL589671 SRG589671:SRH589671 TBC589671:TBD589671 TKY589671:TKZ589671 TUU589671:TUV589671 UEQ589671:UER589671 UOM589671:UON589671 UYI589671:UYJ589671 VIE589671:VIF589671 VSA589671:VSB589671 WBW589671:WBX589671 WLS589671:WLT589671 WVO589671:WVP589671 JC655207:JD655207 SY655207:SZ655207 ACU655207:ACV655207 AMQ655207:AMR655207 AWM655207:AWN655207 BGI655207:BGJ655207 BQE655207:BQF655207 CAA655207:CAB655207 CJW655207:CJX655207 CTS655207:CTT655207 DDO655207:DDP655207 DNK655207:DNL655207 DXG655207:DXH655207 EHC655207:EHD655207 EQY655207:EQZ655207 FAU655207:FAV655207 FKQ655207:FKR655207 FUM655207:FUN655207 GEI655207:GEJ655207 GOE655207:GOF655207 GYA655207:GYB655207 HHW655207:HHX655207 HRS655207:HRT655207 IBO655207:IBP655207 ILK655207:ILL655207 IVG655207:IVH655207 JFC655207:JFD655207 JOY655207:JOZ655207 JYU655207:JYV655207 KIQ655207:KIR655207 KSM655207:KSN655207 LCI655207:LCJ655207 LME655207:LMF655207 LWA655207:LWB655207 MFW655207:MFX655207 MPS655207:MPT655207 MZO655207:MZP655207 NJK655207:NJL655207 NTG655207:NTH655207 ODC655207:ODD655207 OMY655207:OMZ655207 OWU655207:OWV655207 PGQ655207:PGR655207 PQM655207:PQN655207 QAI655207:QAJ655207 QKE655207:QKF655207 QUA655207:QUB655207 RDW655207:RDX655207 RNS655207:RNT655207 RXO655207:RXP655207 SHK655207:SHL655207 SRG655207:SRH655207 TBC655207:TBD655207 TKY655207:TKZ655207 TUU655207:TUV655207 UEQ655207:UER655207 UOM655207:UON655207 UYI655207:UYJ655207 VIE655207:VIF655207 VSA655207:VSB655207 WBW655207:WBX655207 WLS655207:WLT655207 WVO655207:WVP655207 JC720743:JD720743 SY720743:SZ720743 ACU720743:ACV720743 AMQ720743:AMR720743 AWM720743:AWN720743 BGI720743:BGJ720743 BQE720743:BQF720743 CAA720743:CAB720743 CJW720743:CJX720743 CTS720743:CTT720743 DDO720743:DDP720743 DNK720743:DNL720743 DXG720743:DXH720743 EHC720743:EHD720743 EQY720743:EQZ720743 FAU720743:FAV720743 FKQ720743:FKR720743 FUM720743:FUN720743 GEI720743:GEJ720743 GOE720743:GOF720743 GYA720743:GYB720743 HHW720743:HHX720743 HRS720743:HRT720743 IBO720743:IBP720743 ILK720743:ILL720743 IVG720743:IVH720743 JFC720743:JFD720743 JOY720743:JOZ720743 JYU720743:JYV720743 KIQ720743:KIR720743 KSM720743:KSN720743 LCI720743:LCJ720743 LME720743:LMF720743 LWA720743:LWB720743 MFW720743:MFX720743 MPS720743:MPT720743 MZO720743:MZP720743 NJK720743:NJL720743 NTG720743:NTH720743 ODC720743:ODD720743 OMY720743:OMZ720743 OWU720743:OWV720743 PGQ720743:PGR720743 PQM720743:PQN720743 QAI720743:QAJ720743 QKE720743:QKF720743 QUA720743:QUB720743 RDW720743:RDX720743 RNS720743:RNT720743 RXO720743:RXP720743 SHK720743:SHL720743 SRG720743:SRH720743 TBC720743:TBD720743 TKY720743:TKZ720743 TUU720743:TUV720743 UEQ720743:UER720743 UOM720743:UON720743 UYI720743:UYJ720743 VIE720743:VIF720743 VSA720743:VSB720743 WBW720743:WBX720743 WLS720743:WLT720743 WVO720743:WVP720743 JC786279:JD786279 SY786279:SZ786279 ACU786279:ACV786279 AMQ786279:AMR786279 AWM786279:AWN786279 BGI786279:BGJ786279 BQE786279:BQF786279 CAA786279:CAB786279 CJW786279:CJX786279 CTS786279:CTT786279 DDO786279:DDP786279 DNK786279:DNL786279 DXG786279:DXH786279 EHC786279:EHD786279 EQY786279:EQZ786279 FAU786279:FAV786279 FKQ786279:FKR786279 FUM786279:FUN786279 GEI786279:GEJ786279 GOE786279:GOF786279 GYA786279:GYB786279 HHW786279:HHX786279 HRS786279:HRT786279 IBO786279:IBP786279 ILK786279:ILL786279 IVG786279:IVH786279 JFC786279:JFD786279 JOY786279:JOZ786279 JYU786279:JYV786279 KIQ786279:KIR786279 KSM786279:KSN786279 LCI786279:LCJ786279 LME786279:LMF786279 LWA786279:LWB786279 MFW786279:MFX786279 MPS786279:MPT786279 MZO786279:MZP786279 NJK786279:NJL786279 NTG786279:NTH786279 ODC786279:ODD786279 OMY786279:OMZ786279 OWU786279:OWV786279 PGQ786279:PGR786279 PQM786279:PQN786279 QAI786279:QAJ786279 QKE786279:QKF786279 QUA786279:QUB786279 RDW786279:RDX786279 RNS786279:RNT786279 RXO786279:RXP786279 SHK786279:SHL786279 SRG786279:SRH786279 TBC786279:TBD786279 TKY786279:TKZ786279 TUU786279:TUV786279 UEQ786279:UER786279 UOM786279:UON786279 UYI786279:UYJ786279 VIE786279:VIF786279 VSA786279:VSB786279 WBW786279:WBX786279 WLS786279:WLT786279 WVO786279:WVP786279 JC851815:JD851815 SY851815:SZ851815 ACU851815:ACV851815 AMQ851815:AMR851815 AWM851815:AWN851815 BGI851815:BGJ851815 BQE851815:BQF851815 CAA851815:CAB851815 CJW851815:CJX851815 CTS851815:CTT851815 DDO851815:DDP851815 DNK851815:DNL851815 DXG851815:DXH851815 EHC851815:EHD851815 EQY851815:EQZ851815 FAU851815:FAV851815 FKQ851815:FKR851815 FUM851815:FUN851815 GEI851815:GEJ851815 GOE851815:GOF851815 GYA851815:GYB851815 HHW851815:HHX851815 HRS851815:HRT851815 IBO851815:IBP851815 ILK851815:ILL851815 IVG851815:IVH851815 JFC851815:JFD851815 JOY851815:JOZ851815 JYU851815:JYV851815 KIQ851815:KIR851815 KSM851815:KSN851815 LCI851815:LCJ851815 LME851815:LMF851815 LWA851815:LWB851815 MFW851815:MFX851815 MPS851815:MPT851815 MZO851815:MZP851815 NJK851815:NJL851815 NTG851815:NTH851815 ODC851815:ODD851815 OMY851815:OMZ851815 OWU851815:OWV851815 PGQ851815:PGR851815 PQM851815:PQN851815 QAI851815:QAJ851815 QKE851815:QKF851815 QUA851815:QUB851815 RDW851815:RDX851815 RNS851815:RNT851815 RXO851815:RXP851815 SHK851815:SHL851815 SRG851815:SRH851815 TBC851815:TBD851815 TKY851815:TKZ851815 TUU851815:TUV851815 UEQ851815:UER851815 UOM851815:UON851815 UYI851815:UYJ851815 VIE851815:VIF851815 VSA851815:VSB851815 WBW851815:WBX851815 WLS851815:WLT851815 WVO851815:WVP851815 JC917351:JD917351 SY917351:SZ917351 ACU917351:ACV917351 AMQ917351:AMR917351 AWM917351:AWN917351 BGI917351:BGJ917351 BQE917351:BQF917351 CAA917351:CAB917351 CJW917351:CJX917351 CTS917351:CTT917351 DDO917351:DDP917351 DNK917351:DNL917351 DXG917351:DXH917351 EHC917351:EHD917351 EQY917351:EQZ917351 FAU917351:FAV917351 FKQ917351:FKR917351 FUM917351:FUN917351 GEI917351:GEJ917351 GOE917351:GOF917351 GYA917351:GYB917351 HHW917351:HHX917351 HRS917351:HRT917351 IBO917351:IBP917351 ILK917351:ILL917351 IVG917351:IVH917351 JFC917351:JFD917351 JOY917351:JOZ917351 JYU917351:JYV917351 KIQ917351:KIR917351 KSM917351:KSN917351 LCI917351:LCJ917351 LME917351:LMF917351 LWA917351:LWB917351 MFW917351:MFX917351 MPS917351:MPT917351 MZO917351:MZP917351 NJK917351:NJL917351 NTG917351:NTH917351 ODC917351:ODD917351 OMY917351:OMZ917351 OWU917351:OWV917351 PGQ917351:PGR917351 PQM917351:PQN917351 QAI917351:QAJ917351 QKE917351:QKF917351 QUA917351:QUB917351 RDW917351:RDX917351 RNS917351:RNT917351 RXO917351:RXP917351 SHK917351:SHL917351 SRG917351:SRH917351 TBC917351:TBD917351 TKY917351:TKZ917351 TUU917351:TUV917351 UEQ917351:UER917351 UOM917351:UON917351 UYI917351:UYJ917351 VIE917351:VIF917351 VSA917351:VSB917351 WBW917351:WBX917351 WLS917351:WLT917351 WVO917351:WVP917351 JC982887:JD982887 SY982887:SZ982887 ACU982887:ACV982887 AMQ982887:AMR982887 AWM982887:AWN982887 BGI982887:BGJ982887 BQE982887:BQF982887 CAA982887:CAB982887 CJW982887:CJX982887 CTS982887:CTT982887 DDO982887:DDP982887 DNK982887:DNL982887 DXG982887:DXH982887 EHC982887:EHD982887 EQY982887:EQZ982887 FAU982887:FAV982887 FKQ982887:FKR982887 FUM982887:FUN982887 GEI982887:GEJ982887 GOE982887:GOF982887 GYA982887:GYB982887 HHW982887:HHX982887 HRS982887:HRT982887 IBO982887:IBP982887 ILK982887:ILL982887 IVG982887:IVH982887 JFC982887:JFD982887 JOY982887:JOZ982887 JYU982887:JYV982887 KIQ982887:KIR982887 KSM982887:KSN982887 LCI982887:LCJ982887 LME982887:LMF982887 LWA982887:LWB982887 MFW982887:MFX982887 MPS982887:MPT982887 MZO982887:MZP982887 NJK982887:NJL982887 NTG982887:NTH982887 ODC982887:ODD982887 OMY982887:OMZ982887 OWU982887:OWV982887 PGQ982887:PGR982887 PQM982887:PQN982887 QAI982887:QAJ982887 QKE982887:QKF982887 QUA982887:QUB982887 RDW982887:RDX982887 RNS982887:RNT982887 RXO982887:RXP982887 SHK982887:SHL982887 SRG982887:SRH982887 TBC982887:TBD982887 TKY982887:TKZ982887 TUU982887:TUV982887 UEQ982887:UER982887 UOM982887:UON982887 UYI982887:UYJ982887 VIE982887:VIF982887 VSA982887:VSB982887 WBW982887:WBX982887 WLS982887:WLT982887 WVO982887:WVP982887 H982887 H917351 H851815 H786279 H720743 H655207 H589671 H524135 H458599 H393063 H327527 H261991 H196455 H130919 H65383" xr:uid="{00000000-0002-0000-0100-000002000000}">
      <formula1>9999999999</formula1>
    </dataValidation>
    <dataValidation type="whole" operator="notEqual" allowBlank="1" showInputMessage="1" showErrorMessage="1" errorTitle="Pogrešan unos" error="Mogu se unijeti samo cjelobrojne pozitivne ili negativne vrijednosti." sqref="JC65381:JD65381 SY65381:SZ65381 ACU65381:ACV65381 AMQ65381:AMR65381 AWM65381:AWN65381 BGI65381:BGJ65381 BQE65381:BQF65381 CAA65381:CAB65381 CJW65381:CJX65381 CTS65381:CTT65381 DDO65381:DDP65381 DNK65381:DNL65381 DXG65381:DXH65381 EHC65381:EHD65381 EQY65381:EQZ65381 FAU65381:FAV65381 FKQ65381:FKR65381 FUM65381:FUN65381 GEI65381:GEJ65381 GOE65381:GOF65381 GYA65381:GYB65381 HHW65381:HHX65381 HRS65381:HRT65381 IBO65381:IBP65381 ILK65381:ILL65381 IVG65381:IVH65381 JFC65381:JFD65381 JOY65381:JOZ65381 JYU65381:JYV65381 KIQ65381:KIR65381 KSM65381:KSN65381 LCI65381:LCJ65381 LME65381:LMF65381 LWA65381:LWB65381 MFW65381:MFX65381 MPS65381:MPT65381 MZO65381:MZP65381 NJK65381:NJL65381 NTG65381:NTH65381 ODC65381:ODD65381 OMY65381:OMZ65381 OWU65381:OWV65381 PGQ65381:PGR65381 PQM65381:PQN65381 QAI65381:QAJ65381 QKE65381:QKF65381 QUA65381:QUB65381 RDW65381:RDX65381 RNS65381:RNT65381 RXO65381:RXP65381 SHK65381:SHL65381 SRG65381:SRH65381 TBC65381:TBD65381 TKY65381:TKZ65381 TUU65381:TUV65381 UEQ65381:UER65381 UOM65381:UON65381 UYI65381:UYJ65381 VIE65381:VIF65381 VSA65381:VSB65381 WBW65381:WBX65381 WLS65381:WLT65381 WVO65381:WVP65381 JC130917:JD130917 SY130917:SZ130917 ACU130917:ACV130917 AMQ130917:AMR130917 AWM130917:AWN130917 BGI130917:BGJ130917 BQE130917:BQF130917 CAA130917:CAB130917 CJW130917:CJX130917 CTS130917:CTT130917 DDO130917:DDP130917 DNK130917:DNL130917 DXG130917:DXH130917 EHC130917:EHD130917 EQY130917:EQZ130917 FAU130917:FAV130917 FKQ130917:FKR130917 FUM130917:FUN130917 GEI130917:GEJ130917 GOE130917:GOF130917 GYA130917:GYB130917 HHW130917:HHX130917 HRS130917:HRT130917 IBO130917:IBP130917 ILK130917:ILL130917 IVG130917:IVH130917 JFC130917:JFD130917 JOY130917:JOZ130917 JYU130917:JYV130917 KIQ130917:KIR130917 KSM130917:KSN130917 LCI130917:LCJ130917 LME130917:LMF130917 LWA130917:LWB130917 MFW130917:MFX130917 MPS130917:MPT130917 MZO130917:MZP130917 NJK130917:NJL130917 NTG130917:NTH130917 ODC130917:ODD130917 OMY130917:OMZ130917 OWU130917:OWV130917 PGQ130917:PGR130917 PQM130917:PQN130917 QAI130917:QAJ130917 QKE130917:QKF130917 QUA130917:QUB130917 RDW130917:RDX130917 RNS130917:RNT130917 RXO130917:RXP130917 SHK130917:SHL130917 SRG130917:SRH130917 TBC130917:TBD130917 TKY130917:TKZ130917 TUU130917:TUV130917 UEQ130917:UER130917 UOM130917:UON130917 UYI130917:UYJ130917 VIE130917:VIF130917 VSA130917:VSB130917 WBW130917:WBX130917 WLS130917:WLT130917 WVO130917:WVP130917 JC196453:JD196453 SY196453:SZ196453 ACU196453:ACV196453 AMQ196453:AMR196453 AWM196453:AWN196453 BGI196453:BGJ196453 BQE196453:BQF196453 CAA196453:CAB196453 CJW196453:CJX196453 CTS196453:CTT196453 DDO196453:DDP196453 DNK196453:DNL196453 DXG196453:DXH196453 EHC196453:EHD196453 EQY196453:EQZ196453 FAU196453:FAV196453 FKQ196453:FKR196453 FUM196453:FUN196453 GEI196453:GEJ196453 GOE196453:GOF196453 GYA196453:GYB196453 HHW196453:HHX196453 HRS196453:HRT196453 IBO196453:IBP196453 ILK196453:ILL196453 IVG196453:IVH196453 JFC196453:JFD196453 JOY196453:JOZ196453 JYU196453:JYV196453 KIQ196453:KIR196453 KSM196453:KSN196453 LCI196453:LCJ196453 LME196453:LMF196453 LWA196453:LWB196453 MFW196453:MFX196453 MPS196453:MPT196453 MZO196453:MZP196453 NJK196453:NJL196453 NTG196453:NTH196453 ODC196453:ODD196453 OMY196453:OMZ196453 OWU196453:OWV196453 PGQ196453:PGR196453 PQM196453:PQN196453 QAI196453:QAJ196453 QKE196453:QKF196453 QUA196453:QUB196453 RDW196453:RDX196453 RNS196453:RNT196453 RXO196453:RXP196453 SHK196453:SHL196453 SRG196453:SRH196453 TBC196453:TBD196453 TKY196453:TKZ196453 TUU196453:TUV196453 UEQ196453:UER196453 UOM196453:UON196453 UYI196453:UYJ196453 VIE196453:VIF196453 VSA196453:VSB196453 WBW196453:WBX196453 WLS196453:WLT196453 WVO196453:WVP196453 JC261989:JD261989 SY261989:SZ261989 ACU261989:ACV261989 AMQ261989:AMR261989 AWM261989:AWN261989 BGI261989:BGJ261989 BQE261989:BQF261989 CAA261989:CAB261989 CJW261989:CJX261989 CTS261989:CTT261989 DDO261989:DDP261989 DNK261989:DNL261989 DXG261989:DXH261989 EHC261989:EHD261989 EQY261989:EQZ261989 FAU261989:FAV261989 FKQ261989:FKR261989 FUM261989:FUN261989 GEI261989:GEJ261989 GOE261989:GOF261989 GYA261989:GYB261989 HHW261989:HHX261989 HRS261989:HRT261989 IBO261989:IBP261989 ILK261989:ILL261989 IVG261989:IVH261989 JFC261989:JFD261989 JOY261989:JOZ261989 JYU261989:JYV261989 KIQ261989:KIR261989 KSM261989:KSN261989 LCI261989:LCJ261989 LME261989:LMF261989 LWA261989:LWB261989 MFW261989:MFX261989 MPS261989:MPT261989 MZO261989:MZP261989 NJK261989:NJL261989 NTG261989:NTH261989 ODC261989:ODD261989 OMY261989:OMZ261989 OWU261989:OWV261989 PGQ261989:PGR261989 PQM261989:PQN261989 QAI261989:QAJ261989 QKE261989:QKF261989 QUA261989:QUB261989 RDW261989:RDX261989 RNS261989:RNT261989 RXO261989:RXP261989 SHK261989:SHL261989 SRG261989:SRH261989 TBC261989:TBD261989 TKY261989:TKZ261989 TUU261989:TUV261989 UEQ261989:UER261989 UOM261989:UON261989 UYI261989:UYJ261989 VIE261989:VIF261989 VSA261989:VSB261989 WBW261989:WBX261989 WLS261989:WLT261989 WVO261989:WVP261989 JC327525:JD327525 SY327525:SZ327525 ACU327525:ACV327525 AMQ327525:AMR327525 AWM327525:AWN327525 BGI327525:BGJ327525 BQE327525:BQF327525 CAA327525:CAB327525 CJW327525:CJX327525 CTS327525:CTT327525 DDO327525:DDP327525 DNK327525:DNL327525 DXG327525:DXH327525 EHC327525:EHD327525 EQY327525:EQZ327525 FAU327525:FAV327525 FKQ327525:FKR327525 FUM327525:FUN327525 GEI327525:GEJ327525 GOE327525:GOF327525 GYA327525:GYB327525 HHW327525:HHX327525 HRS327525:HRT327525 IBO327525:IBP327525 ILK327525:ILL327525 IVG327525:IVH327525 JFC327525:JFD327525 JOY327525:JOZ327525 JYU327525:JYV327525 KIQ327525:KIR327525 KSM327525:KSN327525 LCI327525:LCJ327525 LME327525:LMF327525 LWA327525:LWB327525 MFW327525:MFX327525 MPS327525:MPT327525 MZO327525:MZP327525 NJK327525:NJL327525 NTG327525:NTH327525 ODC327525:ODD327525 OMY327525:OMZ327525 OWU327525:OWV327525 PGQ327525:PGR327525 PQM327525:PQN327525 QAI327525:QAJ327525 QKE327525:QKF327525 QUA327525:QUB327525 RDW327525:RDX327525 RNS327525:RNT327525 RXO327525:RXP327525 SHK327525:SHL327525 SRG327525:SRH327525 TBC327525:TBD327525 TKY327525:TKZ327525 TUU327525:TUV327525 UEQ327525:UER327525 UOM327525:UON327525 UYI327525:UYJ327525 VIE327525:VIF327525 VSA327525:VSB327525 WBW327525:WBX327525 WLS327525:WLT327525 WVO327525:WVP327525 JC393061:JD393061 SY393061:SZ393061 ACU393061:ACV393061 AMQ393061:AMR393061 AWM393061:AWN393061 BGI393061:BGJ393061 BQE393061:BQF393061 CAA393061:CAB393061 CJW393061:CJX393061 CTS393061:CTT393061 DDO393061:DDP393061 DNK393061:DNL393061 DXG393061:DXH393061 EHC393061:EHD393061 EQY393061:EQZ393061 FAU393061:FAV393061 FKQ393061:FKR393061 FUM393061:FUN393061 GEI393061:GEJ393061 GOE393061:GOF393061 GYA393061:GYB393061 HHW393061:HHX393061 HRS393061:HRT393061 IBO393061:IBP393061 ILK393061:ILL393061 IVG393061:IVH393061 JFC393061:JFD393061 JOY393061:JOZ393061 JYU393061:JYV393061 KIQ393061:KIR393061 KSM393061:KSN393061 LCI393061:LCJ393061 LME393061:LMF393061 LWA393061:LWB393061 MFW393061:MFX393061 MPS393061:MPT393061 MZO393061:MZP393061 NJK393061:NJL393061 NTG393061:NTH393061 ODC393061:ODD393061 OMY393061:OMZ393061 OWU393061:OWV393061 PGQ393061:PGR393061 PQM393061:PQN393061 QAI393061:QAJ393061 QKE393061:QKF393061 QUA393061:QUB393061 RDW393061:RDX393061 RNS393061:RNT393061 RXO393061:RXP393061 SHK393061:SHL393061 SRG393061:SRH393061 TBC393061:TBD393061 TKY393061:TKZ393061 TUU393061:TUV393061 UEQ393061:UER393061 UOM393061:UON393061 UYI393061:UYJ393061 VIE393061:VIF393061 VSA393061:VSB393061 WBW393061:WBX393061 WLS393061:WLT393061 WVO393061:WVP393061 JC458597:JD458597 SY458597:SZ458597 ACU458597:ACV458597 AMQ458597:AMR458597 AWM458597:AWN458597 BGI458597:BGJ458597 BQE458597:BQF458597 CAA458597:CAB458597 CJW458597:CJX458597 CTS458597:CTT458597 DDO458597:DDP458597 DNK458597:DNL458597 DXG458597:DXH458597 EHC458597:EHD458597 EQY458597:EQZ458597 FAU458597:FAV458597 FKQ458597:FKR458597 FUM458597:FUN458597 GEI458597:GEJ458597 GOE458597:GOF458597 GYA458597:GYB458597 HHW458597:HHX458597 HRS458597:HRT458597 IBO458597:IBP458597 ILK458597:ILL458597 IVG458597:IVH458597 JFC458597:JFD458597 JOY458597:JOZ458597 JYU458597:JYV458597 KIQ458597:KIR458597 KSM458597:KSN458597 LCI458597:LCJ458597 LME458597:LMF458597 LWA458597:LWB458597 MFW458597:MFX458597 MPS458597:MPT458597 MZO458597:MZP458597 NJK458597:NJL458597 NTG458597:NTH458597 ODC458597:ODD458597 OMY458597:OMZ458597 OWU458597:OWV458597 PGQ458597:PGR458597 PQM458597:PQN458597 QAI458597:QAJ458597 QKE458597:QKF458597 QUA458597:QUB458597 RDW458597:RDX458597 RNS458597:RNT458597 RXO458597:RXP458597 SHK458597:SHL458597 SRG458597:SRH458597 TBC458597:TBD458597 TKY458597:TKZ458597 TUU458597:TUV458597 UEQ458597:UER458597 UOM458597:UON458597 UYI458597:UYJ458597 VIE458597:VIF458597 VSA458597:VSB458597 WBW458597:WBX458597 WLS458597:WLT458597 WVO458597:WVP458597 JC524133:JD524133 SY524133:SZ524133 ACU524133:ACV524133 AMQ524133:AMR524133 AWM524133:AWN524133 BGI524133:BGJ524133 BQE524133:BQF524133 CAA524133:CAB524133 CJW524133:CJX524133 CTS524133:CTT524133 DDO524133:DDP524133 DNK524133:DNL524133 DXG524133:DXH524133 EHC524133:EHD524133 EQY524133:EQZ524133 FAU524133:FAV524133 FKQ524133:FKR524133 FUM524133:FUN524133 GEI524133:GEJ524133 GOE524133:GOF524133 GYA524133:GYB524133 HHW524133:HHX524133 HRS524133:HRT524133 IBO524133:IBP524133 ILK524133:ILL524133 IVG524133:IVH524133 JFC524133:JFD524133 JOY524133:JOZ524133 JYU524133:JYV524133 KIQ524133:KIR524133 KSM524133:KSN524133 LCI524133:LCJ524133 LME524133:LMF524133 LWA524133:LWB524133 MFW524133:MFX524133 MPS524133:MPT524133 MZO524133:MZP524133 NJK524133:NJL524133 NTG524133:NTH524133 ODC524133:ODD524133 OMY524133:OMZ524133 OWU524133:OWV524133 PGQ524133:PGR524133 PQM524133:PQN524133 QAI524133:QAJ524133 QKE524133:QKF524133 QUA524133:QUB524133 RDW524133:RDX524133 RNS524133:RNT524133 RXO524133:RXP524133 SHK524133:SHL524133 SRG524133:SRH524133 TBC524133:TBD524133 TKY524133:TKZ524133 TUU524133:TUV524133 UEQ524133:UER524133 UOM524133:UON524133 UYI524133:UYJ524133 VIE524133:VIF524133 VSA524133:VSB524133 WBW524133:WBX524133 WLS524133:WLT524133 WVO524133:WVP524133 JC589669:JD589669 SY589669:SZ589669 ACU589669:ACV589669 AMQ589669:AMR589669 AWM589669:AWN589669 BGI589669:BGJ589669 BQE589669:BQF589669 CAA589669:CAB589669 CJW589669:CJX589669 CTS589669:CTT589669 DDO589669:DDP589669 DNK589669:DNL589669 DXG589669:DXH589669 EHC589669:EHD589669 EQY589669:EQZ589669 FAU589669:FAV589669 FKQ589669:FKR589669 FUM589669:FUN589669 GEI589669:GEJ589669 GOE589669:GOF589669 GYA589669:GYB589669 HHW589669:HHX589669 HRS589669:HRT589669 IBO589669:IBP589669 ILK589669:ILL589669 IVG589669:IVH589669 JFC589669:JFD589669 JOY589669:JOZ589669 JYU589669:JYV589669 KIQ589669:KIR589669 KSM589669:KSN589669 LCI589669:LCJ589669 LME589669:LMF589669 LWA589669:LWB589669 MFW589669:MFX589669 MPS589669:MPT589669 MZO589669:MZP589669 NJK589669:NJL589669 NTG589669:NTH589669 ODC589669:ODD589669 OMY589669:OMZ589669 OWU589669:OWV589669 PGQ589669:PGR589669 PQM589669:PQN589669 QAI589669:QAJ589669 QKE589669:QKF589669 QUA589669:QUB589669 RDW589669:RDX589669 RNS589669:RNT589669 RXO589669:RXP589669 SHK589669:SHL589669 SRG589669:SRH589669 TBC589669:TBD589669 TKY589669:TKZ589669 TUU589669:TUV589669 UEQ589669:UER589669 UOM589669:UON589669 UYI589669:UYJ589669 VIE589669:VIF589669 VSA589669:VSB589669 WBW589669:WBX589669 WLS589669:WLT589669 WVO589669:WVP589669 JC655205:JD655205 SY655205:SZ655205 ACU655205:ACV655205 AMQ655205:AMR655205 AWM655205:AWN655205 BGI655205:BGJ655205 BQE655205:BQF655205 CAA655205:CAB655205 CJW655205:CJX655205 CTS655205:CTT655205 DDO655205:DDP655205 DNK655205:DNL655205 DXG655205:DXH655205 EHC655205:EHD655205 EQY655205:EQZ655205 FAU655205:FAV655205 FKQ655205:FKR655205 FUM655205:FUN655205 GEI655205:GEJ655205 GOE655205:GOF655205 GYA655205:GYB655205 HHW655205:HHX655205 HRS655205:HRT655205 IBO655205:IBP655205 ILK655205:ILL655205 IVG655205:IVH655205 JFC655205:JFD655205 JOY655205:JOZ655205 JYU655205:JYV655205 KIQ655205:KIR655205 KSM655205:KSN655205 LCI655205:LCJ655205 LME655205:LMF655205 LWA655205:LWB655205 MFW655205:MFX655205 MPS655205:MPT655205 MZO655205:MZP655205 NJK655205:NJL655205 NTG655205:NTH655205 ODC655205:ODD655205 OMY655205:OMZ655205 OWU655205:OWV655205 PGQ655205:PGR655205 PQM655205:PQN655205 QAI655205:QAJ655205 QKE655205:QKF655205 QUA655205:QUB655205 RDW655205:RDX655205 RNS655205:RNT655205 RXO655205:RXP655205 SHK655205:SHL655205 SRG655205:SRH655205 TBC655205:TBD655205 TKY655205:TKZ655205 TUU655205:TUV655205 UEQ655205:UER655205 UOM655205:UON655205 UYI655205:UYJ655205 VIE655205:VIF655205 VSA655205:VSB655205 WBW655205:WBX655205 WLS655205:WLT655205 WVO655205:WVP655205 JC720741:JD720741 SY720741:SZ720741 ACU720741:ACV720741 AMQ720741:AMR720741 AWM720741:AWN720741 BGI720741:BGJ720741 BQE720741:BQF720741 CAA720741:CAB720741 CJW720741:CJX720741 CTS720741:CTT720741 DDO720741:DDP720741 DNK720741:DNL720741 DXG720741:DXH720741 EHC720741:EHD720741 EQY720741:EQZ720741 FAU720741:FAV720741 FKQ720741:FKR720741 FUM720741:FUN720741 GEI720741:GEJ720741 GOE720741:GOF720741 GYA720741:GYB720741 HHW720741:HHX720741 HRS720741:HRT720741 IBO720741:IBP720741 ILK720741:ILL720741 IVG720741:IVH720741 JFC720741:JFD720741 JOY720741:JOZ720741 JYU720741:JYV720741 KIQ720741:KIR720741 KSM720741:KSN720741 LCI720741:LCJ720741 LME720741:LMF720741 LWA720741:LWB720741 MFW720741:MFX720741 MPS720741:MPT720741 MZO720741:MZP720741 NJK720741:NJL720741 NTG720741:NTH720741 ODC720741:ODD720741 OMY720741:OMZ720741 OWU720741:OWV720741 PGQ720741:PGR720741 PQM720741:PQN720741 QAI720741:QAJ720741 QKE720741:QKF720741 QUA720741:QUB720741 RDW720741:RDX720741 RNS720741:RNT720741 RXO720741:RXP720741 SHK720741:SHL720741 SRG720741:SRH720741 TBC720741:TBD720741 TKY720741:TKZ720741 TUU720741:TUV720741 UEQ720741:UER720741 UOM720741:UON720741 UYI720741:UYJ720741 VIE720741:VIF720741 VSA720741:VSB720741 WBW720741:WBX720741 WLS720741:WLT720741 WVO720741:WVP720741 JC786277:JD786277 SY786277:SZ786277 ACU786277:ACV786277 AMQ786277:AMR786277 AWM786277:AWN786277 BGI786277:BGJ786277 BQE786277:BQF786277 CAA786277:CAB786277 CJW786277:CJX786277 CTS786277:CTT786277 DDO786277:DDP786277 DNK786277:DNL786277 DXG786277:DXH786277 EHC786277:EHD786277 EQY786277:EQZ786277 FAU786277:FAV786277 FKQ786277:FKR786277 FUM786277:FUN786277 GEI786277:GEJ786277 GOE786277:GOF786277 GYA786277:GYB786277 HHW786277:HHX786277 HRS786277:HRT786277 IBO786277:IBP786277 ILK786277:ILL786277 IVG786277:IVH786277 JFC786277:JFD786277 JOY786277:JOZ786277 JYU786277:JYV786277 KIQ786277:KIR786277 KSM786277:KSN786277 LCI786277:LCJ786277 LME786277:LMF786277 LWA786277:LWB786277 MFW786277:MFX786277 MPS786277:MPT786277 MZO786277:MZP786277 NJK786277:NJL786277 NTG786277:NTH786277 ODC786277:ODD786277 OMY786277:OMZ786277 OWU786277:OWV786277 PGQ786277:PGR786277 PQM786277:PQN786277 QAI786277:QAJ786277 QKE786277:QKF786277 QUA786277:QUB786277 RDW786277:RDX786277 RNS786277:RNT786277 RXO786277:RXP786277 SHK786277:SHL786277 SRG786277:SRH786277 TBC786277:TBD786277 TKY786277:TKZ786277 TUU786277:TUV786277 UEQ786277:UER786277 UOM786277:UON786277 UYI786277:UYJ786277 VIE786277:VIF786277 VSA786277:VSB786277 WBW786277:WBX786277 WLS786277:WLT786277 WVO786277:WVP786277 JC851813:JD851813 SY851813:SZ851813 ACU851813:ACV851813 AMQ851813:AMR851813 AWM851813:AWN851813 BGI851813:BGJ851813 BQE851813:BQF851813 CAA851813:CAB851813 CJW851813:CJX851813 CTS851813:CTT851813 DDO851813:DDP851813 DNK851813:DNL851813 DXG851813:DXH851813 EHC851813:EHD851813 EQY851813:EQZ851813 FAU851813:FAV851813 FKQ851813:FKR851813 FUM851813:FUN851813 GEI851813:GEJ851813 GOE851813:GOF851813 GYA851813:GYB851813 HHW851813:HHX851813 HRS851813:HRT851813 IBO851813:IBP851813 ILK851813:ILL851813 IVG851813:IVH851813 JFC851813:JFD851813 JOY851813:JOZ851813 JYU851813:JYV851813 KIQ851813:KIR851813 KSM851813:KSN851813 LCI851813:LCJ851813 LME851813:LMF851813 LWA851813:LWB851813 MFW851813:MFX851813 MPS851813:MPT851813 MZO851813:MZP851813 NJK851813:NJL851813 NTG851813:NTH851813 ODC851813:ODD851813 OMY851813:OMZ851813 OWU851813:OWV851813 PGQ851813:PGR851813 PQM851813:PQN851813 QAI851813:QAJ851813 QKE851813:QKF851813 QUA851813:QUB851813 RDW851813:RDX851813 RNS851813:RNT851813 RXO851813:RXP851813 SHK851813:SHL851813 SRG851813:SRH851813 TBC851813:TBD851813 TKY851813:TKZ851813 TUU851813:TUV851813 UEQ851813:UER851813 UOM851813:UON851813 UYI851813:UYJ851813 VIE851813:VIF851813 VSA851813:VSB851813 WBW851813:WBX851813 WLS851813:WLT851813 WVO851813:WVP851813 JC917349:JD917349 SY917349:SZ917349 ACU917349:ACV917349 AMQ917349:AMR917349 AWM917349:AWN917349 BGI917349:BGJ917349 BQE917349:BQF917349 CAA917349:CAB917349 CJW917349:CJX917349 CTS917349:CTT917349 DDO917349:DDP917349 DNK917349:DNL917349 DXG917349:DXH917349 EHC917349:EHD917349 EQY917349:EQZ917349 FAU917349:FAV917349 FKQ917349:FKR917349 FUM917349:FUN917349 GEI917349:GEJ917349 GOE917349:GOF917349 GYA917349:GYB917349 HHW917349:HHX917349 HRS917349:HRT917349 IBO917349:IBP917349 ILK917349:ILL917349 IVG917349:IVH917349 JFC917349:JFD917349 JOY917349:JOZ917349 JYU917349:JYV917349 KIQ917349:KIR917349 KSM917349:KSN917349 LCI917349:LCJ917349 LME917349:LMF917349 LWA917349:LWB917349 MFW917349:MFX917349 MPS917349:MPT917349 MZO917349:MZP917349 NJK917349:NJL917349 NTG917349:NTH917349 ODC917349:ODD917349 OMY917349:OMZ917349 OWU917349:OWV917349 PGQ917349:PGR917349 PQM917349:PQN917349 QAI917349:QAJ917349 QKE917349:QKF917349 QUA917349:QUB917349 RDW917349:RDX917349 RNS917349:RNT917349 RXO917349:RXP917349 SHK917349:SHL917349 SRG917349:SRH917349 TBC917349:TBD917349 TKY917349:TKZ917349 TUU917349:TUV917349 UEQ917349:UER917349 UOM917349:UON917349 UYI917349:UYJ917349 VIE917349:VIF917349 VSA917349:VSB917349 WBW917349:WBX917349 WLS917349:WLT917349 WVO917349:WVP917349 JC982885:JD982885 SY982885:SZ982885 ACU982885:ACV982885 AMQ982885:AMR982885 AWM982885:AWN982885 BGI982885:BGJ982885 BQE982885:BQF982885 CAA982885:CAB982885 CJW982885:CJX982885 CTS982885:CTT982885 DDO982885:DDP982885 DNK982885:DNL982885 DXG982885:DXH982885 EHC982885:EHD982885 EQY982885:EQZ982885 FAU982885:FAV982885 FKQ982885:FKR982885 FUM982885:FUN982885 GEI982885:GEJ982885 GOE982885:GOF982885 GYA982885:GYB982885 HHW982885:HHX982885 HRS982885:HRT982885 IBO982885:IBP982885 ILK982885:ILL982885 IVG982885:IVH982885 JFC982885:JFD982885 JOY982885:JOZ982885 JYU982885:JYV982885 KIQ982885:KIR982885 KSM982885:KSN982885 LCI982885:LCJ982885 LME982885:LMF982885 LWA982885:LWB982885 MFW982885:MFX982885 MPS982885:MPT982885 MZO982885:MZP982885 NJK982885:NJL982885 NTG982885:NTH982885 ODC982885:ODD982885 OMY982885:OMZ982885 OWU982885:OWV982885 PGQ982885:PGR982885 PQM982885:PQN982885 QAI982885:QAJ982885 QKE982885:QKF982885 QUA982885:QUB982885 RDW982885:RDX982885 RNS982885:RNT982885 RXO982885:RXP982885 SHK982885:SHL982885 SRG982885:SRH982885 TBC982885:TBD982885 TKY982885:TKZ982885 TUU982885:TUV982885 UEQ982885:UER982885 UOM982885:UON982885 UYI982885:UYJ982885 VIE982885:VIF982885 VSA982885:VSB982885 WBW982885:WBX982885 WLS982885:WLT982885 WVO982885:WVP982885 H982885 H917349 H851813 H786277 H720741 H655205 H589669 H524133 H458597 H393061 H327525 H261989 H196453 H130917 H65381" xr:uid="{00000000-0002-0000-0100-000003000000}">
      <formula1>999999999999</formula1>
    </dataValidation>
    <dataValidation type="whole" operator="notEqual" allowBlank="1" showInputMessage="1" showErrorMessage="1" errorTitle="Pogrešan unos" error="Mogu se unijeti samo cjelobrojne vrijednosti." sqref="JC65430:JD65431 SY65430:SZ65431 ACU65430:ACV65431 AMQ65430:AMR65431 AWM65430:AWN65431 BGI65430:BGJ65431 BQE65430:BQF65431 CAA65430:CAB65431 CJW65430:CJX65431 CTS65430:CTT65431 DDO65430:DDP65431 DNK65430:DNL65431 DXG65430:DXH65431 EHC65430:EHD65431 EQY65430:EQZ65431 FAU65430:FAV65431 FKQ65430:FKR65431 FUM65430:FUN65431 GEI65430:GEJ65431 GOE65430:GOF65431 GYA65430:GYB65431 HHW65430:HHX65431 HRS65430:HRT65431 IBO65430:IBP65431 ILK65430:ILL65431 IVG65430:IVH65431 JFC65430:JFD65431 JOY65430:JOZ65431 JYU65430:JYV65431 KIQ65430:KIR65431 KSM65430:KSN65431 LCI65430:LCJ65431 LME65430:LMF65431 LWA65430:LWB65431 MFW65430:MFX65431 MPS65430:MPT65431 MZO65430:MZP65431 NJK65430:NJL65431 NTG65430:NTH65431 ODC65430:ODD65431 OMY65430:OMZ65431 OWU65430:OWV65431 PGQ65430:PGR65431 PQM65430:PQN65431 QAI65430:QAJ65431 QKE65430:QKF65431 QUA65430:QUB65431 RDW65430:RDX65431 RNS65430:RNT65431 RXO65430:RXP65431 SHK65430:SHL65431 SRG65430:SRH65431 TBC65430:TBD65431 TKY65430:TKZ65431 TUU65430:TUV65431 UEQ65430:UER65431 UOM65430:UON65431 UYI65430:UYJ65431 VIE65430:VIF65431 VSA65430:VSB65431 WBW65430:WBX65431 WLS65430:WLT65431 WVO65430:WVP65431 JC130966:JD130967 SY130966:SZ130967 ACU130966:ACV130967 AMQ130966:AMR130967 AWM130966:AWN130967 BGI130966:BGJ130967 BQE130966:BQF130967 CAA130966:CAB130967 CJW130966:CJX130967 CTS130966:CTT130967 DDO130966:DDP130967 DNK130966:DNL130967 DXG130966:DXH130967 EHC130966:EHD130967 EQY130966:EQZ130967 FAU130966:FAV130967 FKQ130966:FKR130967 FUM130966:FUN130967 GEI130966:GEJ130967 GOE130966:GOF130967 GYA130966:GYB130967 HHW130966:HHX130967 HRS130966:HRT130967 IBO130966:IBP130967 ILK130966:ILL130967 IVG130966:IVH130967 JFC130966:JFD130967 JOY130966:JOZ130967 JYU130966:JYV130967 KIQ130966:KIR130967 KSM130966:KSN130967 LCI130966:LCJ130967 LME130966:LMF130967 LWA130966:LWB130967 MFW130966:MFX130967 MPS130966:MPT130967 MZO130966:MZP130967 NJK130966:NJL130967 NTG130966:NTH130967 ODC130966:ODD130967 OMY130966:OMZ130967 OWU130966:OWV130967 PGQ130966:PGR130967 PQM130966:PQN130967 QAI130966:QAJ130967 QKE130966:QKF130967 QUA130966:QUB130967 RDW130966:RDX130967 RNS130966:RNT130967 RXO130966:RXP130967 SHK130966:SHL130967 SRG130966:SRH130967 TBC130966:TBD130967 TKY130966:TKZ130967 TUU130966:TUV130967 UEQ130966:UER130967 UOM130966:UON130967 UYI130966:UYJ130967 VIE130966:VIF130967 VSA130966:VSB130967 WBW130966:WBX130967 WLS130966:WLT130967 WVO130966:WVP130967 JC196502:JD196503 SY196502:SZ196503 ACU196502:ACV196503 AMQ196502:AMR196503 AWM196502:AWN196503 BGI196502:BGJ196503 BQE196502:BQF196503 CAA196502:CAB196503 CJW196502:CJX196503 CTS196502:CTT196503 DDO196502:DDP196503 DNK196502:DNL196503 DXG196502:DXH196503 EHC196502:EHD196503 EQY196502:EQZ196503 FAU196502:FAV196503 FKQ196502:FKR196503 FUM196502:FUN196503 GEI196502:GEJ196503 GOE196502:GOF196503 GYA196502:GYB196503 HHW196502:HHX196503 HRS196502:HRT196503 IBO196502:IBP196503 ILK196502:ILL196503 IVG196502:IVH196503 JFC196502:JFD196503 JOY196502:JOZ196503 JYU196502:JYV196503 KIQ196502:KIR196503 KSM196502:KSN196503 LCI196502:LCJ196503 LME196502:LMF196503 LWA196502:LWB196503 MFW196502:MFX196503 MPS196502:MPT196503 MZO196502:MZP196503 NJK196502:NJL196503 NTG196502:NTH196503 ODC196502:ODD196503 OMY196502:OMZ196503 OWU196502:OWV196503 PGQ196502:PGR196503 PQM196502:PQN196503 QAI196502:QAJ196503 QKE196502:QKF196503 QUA196502:QUB196503 RDW196502:RDX196503 RNS196502:RNT196503 RXO196502:RXP196503 SHK196502:SHL196503 SRG196502:SRH196503 TBC196502:TBD196503 TKY196502:TKZ196503 TUU196502:TUV196503 UEQ196502:UER196503 UOM196502:UON196503 UYI196502:UYJ196503 VIE196502:VIF196503 VSA196502:VSB196503 WBW196502:WBX196503 WLS196502:WLT196503 WVO196502:WVP196503 JC262038:JD262039 SY262038:SZ262039 ACU262038:ACV262039 AMQ262038:AMR262039 AWM262038:AWN262039 BGI262038:BGJ262039 BQE262038:BQF262039 CAA262038:CAB262039 CJW262038:CJX262039 CTS262038:CTT262039 DDO262038:DDP262039 DNK262038:DNL262039 DXG262038:DXH262039 EHC262038:EHD262039 EQY262038:EQZ262039 FAU262038:FAV262039 FKQ262038:FKR262039 FUM262038:FUN262039 GEI262038:GEJ262039 GOE262038:GOF262039 GYA262038:GYB262039 HHW262038:HHX262039 HRS262038:HRT262039 IBO262038:IBP262039 ILK262038:ILL262039 IVG262038:IVH262039 JFC262038:JFD262039 JOY262038:JOZ262039 JYU262038:JYV262039 KIQ262038:KIR262039 KSM262038:KSN262039 LCI262038:LCJ262039 LME262038:LMF262039 LWA262038:LWB262039 MFW262038:MFX262039 MPS262038:MPT262039 MZO262038:MZP262039 NJK262038:NJL262039 NTG262038:NTH262039 ODC262038:ODD262039 OMY262038:OMZ262039 OWU262038:OWV262039 PGQ262038:PGR262039 PQM262038:PQN262039 QAI262038:QAJ262039 QKE262038:QKF262039 QUA262038:QUB262039 RDW262038:RDX262039 RNS262038:RNT262039 RXO262038:RXP262039 SHK262038:SHL262039 SRG262038:SRH262039 TBC262038:TBD262039 TKY262038:TKZ262039 TUU262038:TUV262039 UEQ262038:UER262039 UOM262038:UON262039 UYI262038:UYJ262039 VIE262038:VIF262039 VSA262038:VSB262039 WBW262038:WBX262039 WLS262038:WLT262039 WVO262038:WVP262039 JC327574:JD327575 SY327574:SZ327575 ACU327574:ACV327575 AMQ327574:AMR327575 AWM327574:AWN327575 BGI327574:BGJ327575 BQE327574:BQF327575 CAA327574:CAB327575 CJW327574:CJX327575 CTS327574:CTT327575 DDO327574:DDP327575 DNK327574:DNL327575 DXG327574:DXH327575 EHC327574:EHD327575 EQY327574:EQZ327575 FAU327574:FAV327575 FKQ327574:FKR327575 FUM327574:FUN327575 GEI327574:GEJ327575 GOE327574:GOF327575 GYA327574:GYB327575 HHW327574:HHX327575 HRS327574:HRT327575 IBO327574:IBP327575 ILK327574:ILL327575 IVG327574:IVH327575 JFC327574:JFD327575 JOY327574:JOZ327575 JYU327574:JYV327575 KIQ327574:KIR327575 KSM327574:KSN327575 LCI327574:LCJ327575 LME327574:LMF327575 LWA327574:LWB327575 MFW327574:MFX327575 MPS327574:MPT327575 MZO327574:MZP327575 NJK327574:NJL327575 NTG327574:NTH327575 ODC327574:ODD327575 OMY327574:OMZ327575 OWU327574:OWV327575 PGQ327574:PGR327575 PQM327574:PQN327575 QAI327574:QAJ327575 QKE327574:QKF327575 QUA327574:QUB327575 RDW327574:RDX327575 RNS327574:RNT327575 RXO327574:RXP327575 SHK327574:SHL327575 SRG327574:SRH327575 TBC327574:TBD327575 TKY327574:TKZ327575 TUU327574:TUV327575 UEQ327574:UER327575 UOM327574:UON327575 UYI327574:UYJ327575 VIE327574:VIF327575 VSA327574:VSB327575 WBW327574:WBX327575 WLS327574:WLT327575 WVO327574:WVP327575 JC393110:JD393111 SY393110:SZ393111 ACU393110:ACV393111 AMQ393110:AMR393111 AWM393110:AWN393111 BGI393110:BGJ393111 BQE393110:BQF393111 CAA393110:CAB393111 CJW393110:CJX393111 CTS393110:CTT393111 DDO393110:DDP393111 DNK393110:DNL393111 DXG393110:DXH393111 EHC393110:EHD393111 EQY393110:EQZ393111 FAU393110:FAV393111 FKQ393110:FKR393111 FUM393110:FUN393111 GEI393110:GEJ393111 GOE393110:GOF393111 GYA393110:GYB393111 HHW393110:HHX393111 HRS393110:HRT393111 IBO393110:IBP393111 ILK393110:ILL393111 IVG393110:IVH393111 JFC393110:JFD393111 JOY393110:JOZ393111 JYU393110:JYV393111 KIQ393110:KIR393111 KSM393110:KSN393111 LCI393110:LCJ393111 LME393110:LMF393111 LWA393110:LWB393111 MFW393110:MFX393111 MPS393110:MPT393111 MZO393110:MZP393111 NJK393110:NJL393111 NTG393110:NTH393111 ODC393110:ODD393111 OMY393110:OMZ393111 OWU393110:OWV393111 PGQ393110:PGR393111 PQM393110:PQN393111 QAI393110:QAJ393111 QKE393110:QKF393111 QUA393110:QUB393111 RDW393110:RDX393111 RNS393110:RNT393111 RXO393110:RXP393111 SHK393110:SHL393111 SRG393110:SRH393111 TBC393110:TBD393111 TKY393110:TKZ393111 TUU393110:TUV393111 UEQ393110:UER393111 UOM393110:UON393111 UYI393110:UYJ393111 VIE393110:VIF393111 VSA393110:VSB393111 WBW393110:WBX393111 WLS393110:WLT393111 WVO393110:WVP393111 JC458646:JD458647 SY458646:SZ458647 ACU458646:ACV458647 AMQ458646:AMR458647 AWM458646:AWN458647 BGI458646:BGJ458647 BQE458646:BQF458647 CAA458646:CAB458647 CJW458646:CJX458647 CTS458646:CTT458647 DDO458646:DDP458647 DNK458646:DNL458647 DXG458646:DXH458647 EHC458646:EHD458647 EQY458646:EQZ458647 FAU458646:FAV458647 FKQ458646:FKR458647 FUM458646:FUN458647 GEI458646:GEJ458647 GOE458646:GOF458647 GYA458646:GYB458647 HHW458646:HHX458647 HRS458646:HRT458647 IBO458646:IBP458647 ILK458646:ILL458647 IVG458646:IVH458647 JFC458646:JFD458647 JOY458646:JOZ458647 JYU458646:JYV458647 KIQ458646:KIR458647 KSM458646:KSN458647 LCI458646:LCJ458647 LME458646:LMF458647 LWA458646:LWB458647 MFW458646:MFX458647 MPS458646:MPT458647 MZO458646:MZP458647 NJK458646:NJL458647 NTG458646:NTH458647 ODC458646:ODD458647 OMY458646:OMZ458647 OWU458646:OWV458647 PGQ458646:PGR458647 PQM458646:PQN458647 QAI458646:QAJ458647 QKE458646:QKF458647 QUA458646:QUB458647 RDW458646:RDX458647 RNS458646:RNT458647 RXO458646:RXP458647 SHK458646:SHL458647 SRG458646:SRH458647 TBC458646:TBD458647 TKY458646:TKZ458647 TUU458646:TUV458647 UEQ458646:UER458647 UOM458646:UON458647 UYI458646:UYJ458647 VIE458646:VIF458647 VSA458646:VSB458647 WBW458646:WBX458647 WLS458646:WLT458647 WVO458646:WVP458647 JC524182:JD524183 SY524182:SZ524183 ACU524182:ACV524183 AMQ524182:AMR524183 AWM524182:AWN524183 BGI524182:BGJ524183 BQE524182:BQF524183 CAA524182:CAB524183 CJW524182:CJX524183 CTS524182:CTT524183 DDO524182:DDP524183 DNK524182:DNL524183 DXG524182:DXH524183 EHC524182:EHD524183 EQY524182:EQZ524183 FAU524182:FAV524183 FKQ524182:FKR524183 FUM524182:FUN524183 GEI524182:GEJ524183 GOE524182:GOF524183 GYA524182:GYB524183 HHW524182:HHX524183 HRS524182:HRT524183 IBO524182:IBP524183 ILK524182:ILL524183 IVG524182:IVH524183 JFC524182:JFD524183 JOY524182:JOZ524183 JYU524182:JYV524183 KIQ524182:KIR524183 KSM524182:KSN524183 LCI524182:LCJ524183 LME524182:LMF524183 LWA524182:LWB524183 MFW524182:MFX524183 MPS524182:MPT524183 MZO524182:MZP524183 NJK524182:NJL524183 NTG524182:NTH524183 ODC524182:ODD524183 OMY524182:OMZ524183 OWU524182:OWV524183 PGQ524182:PGR524183 PQM524182:PQN524183 QAI524182:QAJ524183 QKE524182:QKF524183 QUA524182:QUB524183 RDW524182:RDX524183 RNS524182:RNT524183 RXO524182:RXP524183 SHK524182:SHL524183 SRG524182:SRH524183 TBC524182:TBD524183 TKY524182:TKZ524183 TUU524182:TUV524183 UEQ524182:UER524183 UOM524182:UON524183 UYI524182:UYJ524183 VIE524182:VIF524183 VSA524182:VSB524183 WBW524182:WBX524183 WLS524182:WLT524183 WVO524182:WVP524183 JC589718:JD589719 SY589718:SZ589719 ACU589718:ACV589719 AMQ589718:AMR589719 AWM589718:AWN589719 BGI589718:BGJ589719 BQE589718:BQF589719 CAA589718:CAB589719 CJW589718:CJX589719 CTS589718:CTT589719 DDO589718:DDP589719 DNK589718:DNL589719 DXG589718:DXH589719 EHC589718:EHD589719 EQY589718:EQZ589719 FAU589718:FAV589719 FKQ589718:FKR589719 FUM589718:FUN589719 GEI589718:GEJ589719 GOE589718:GOF589719 GYA589718:GYB589719 HHW589718:HHX589719 HRS589718:HRT589719 IBO589718:IBP589719 ILK589718:ILL589719 IVG589718:IVH589719 JFC589718:JFD589719 JOY589718:JOZ589719 JYU589718:JYV589719 KIQ589718:KIR589719 KSM589718:KSN589719 LCI589718:LCJ589719 LME589718:LMF589719 LWA589718:LWB589719 MFW589718:MFX589719 MPS589718:MPT589719 MZO589718:MZP589719 NJK589718:NJL589719 NTG589718:NTH589719 ODC589718:ODD589719 OMY589718:OMZ589719 OWU589718:OWV589719 PGQ589718:PGR589719 PQM589718:PQN589719 QAI589718:QAJ589719 QKE589718:QKF589719 QUA589718:QUB589719 RDW589718:RDX589719 RNS589718:RNT589719 RXO589718:RXP589719 SHK589718:SHL589719 SRG589718:SRH589719 TBC589718:TBD589719 TKY589718:TKZ589719 TUU589718:TUV589719 UEQ589718:UER589719 UOM589718:UON589719 UYI589718:UYJ589719 VIE589718:VIF589719 VSA589718:VSB589719 WBW589718:WBX589719 WLS589718:WLT589719 WVO589718:WVP589719 JC655254:JD655255 SY655254:SZ655255 ACU655254:ACV655255 AMQ655254:AMR655255 AWM655254:AWN655255 BGI655254:BGJ655255 BQE655254:BQF655255 CAA655254:CAB655255 CJW655254:CJX655255 CTS655254:CTT655255 DDO655254:DDP655255 DNK655254:DNL655255 DXG655254:DXH655255 EHC655254:EHD655255 EQY655254:EQZ655255 FAU655254:FAV655255 FKQ655254:FKR655255 FUM655254:FUN655255 GEI655254:GEJ655255 GOE655254:GOF655255 GYA655254:GYB655255 HHW655254:HHX655255 HRS655254:HRT655255 IBO655254:IBP655255 ILK655254:ILL655255 IVG655254:IVH655255 JFC655254:JFD655255 JOY655254:JOZ655255 JYU655254:JYV655255 KIQ655254:KIR655255 KSM655254:KSN655255 LCI655254:LCJ655255 LME655254:LMF655255 LWA655254:LWB655255 MFW655254:MFX655255 MPS655254:MPT655255 MZO655254:MZP655255 NJK655254:NJL655255 NTG655254:NTH655255 ODC655254:ODD655255 OMY655254:OMZ655255 OWU655254:OWV655255 PGQ655254:PGR655255 PQM655254:PQN655255 QAI655254:QAJ655255 QKE655254:QKF655255 QUA655254:QUB655255 RDW655254:RDX655255 RNS655254:RNT655255 RXO655254:RXP655255 SHK655254:SHL655255 SRG655254:SRH655255 TBC655254:TBD655255 TKY655254:TKZ655255 TUU655254:TUV655255 UEQ655254:UER655255 UOM655254:UON655255 UYI655254:UYJ655255 VIE655254:VIF655255 VSA655254:VSB655255 WBW655254:WBX655255 WLS655254:WLT655255 WVO655254:WVP655255 JC720790:JD720791 SY720790:SZ720791 ACU720790:ACV720791 AMQ720790:AMR720791 AWM720790:AWN720791 BGI720790:BGJ720791 BQE720790:BQF720791 CAA720790:CAB720791 CJW720790:CJX720791 CTS720790:CTT720791 DDO720790:DDP720791 DNK720790:DNL720791 DXG720790:DXH720791 EHC720790:EHD720791 EQY720790:EQZ720791 FAU720790:FAV720791 FKQ720790:FKR720791 FUM720790:FUN720791 GEI720790:GEJ720791 GOE720790:GOF720791 GYA720790:GYB720791 HHW720790:HHX720791 HRS720790:HRT720791 IBO720790:IBP720791 ILK720790:ILL720791 IVG720790:IVH720791 JFC720790:JFD720791 JOY720790:JOZ720791 JYU720790:JYV720791 KIQ720790:KIR720791 KSM720790:KSN720791 LCI720790:LCJ720791 LME720790:LMF720791 LWA720790:LWB720791 MFW720790:MFX720791 MPS720790:MPT720791 MZO720790:MZP720791 NJK720790:NJL720791 NTG720790:NTH720791 ODC720790:ODD720791 OMY720790:OMZ720791 OWU720790:OWV720791 PGQ720790:PGR720791 PQM720790:PQN720791 QAI720790:QAJ720791 QKE720790:QKF720791 QUA720790:QUB720791 RDW720790:RDX720791 RNS720790:RNT720791 RXO720790:RXP720791 SHK720790:SHL720791 SRG720790:SRH720791 TBC720790:TBD720791 TKY720790:TKZ720791 TUU720790:TUV720791 UEQ720790:UER720791 UOM720790:UON720791 UYI720790:UYJ720791 VIE720790:VIF720791 VSA720790:VSB720791 WBW720790:WBX720791 WLS720790:WLT720791 WVO720790:WVP720791 JC786326:JD786327 SY786326:SZ786327 ACU786326:ACV786327 AMQ786326:AMR786327 AWM786326:AWN786327 BGI786326:BGJ786327 BQE786326:BQF786327 CAA786326:CAB786327 CJW786326:CJX786327 CTS786326:CTT786327 DDO786326:DDP786327 DNK786326:DNL786327 DXG786326:DXH786327 EHC786326:EHD786327 EQY786326:EQZ786327 FAU786326:FAV786327 FKQ786326:FKR786327 FUM786326:FUN786327 GEI786326:GEJ786327 GOE786326:GOF786327 GYA786326:GYB786327 HHW786326:HHX786327 HRS786326:HRT786327 IBO786326:IBP786327 ILK786326:ILL786327 IVG786326:IVH786327 JFC786326:JFD786327 JOY786326:JOZ786327 JYU786326:JYV786327 KIQ786326:KIR786327 KSM786326:KSN786327 LCI786326:LCJ786327 LME786326:LMF786327 LWA786326:LWB786327 MFW786326:MFX786327 MPS786326:MPT786327 MZO786326:MZP786327 NJK786326:NJL786327 NTG786326:NTH786327 ODC786326:ODD786327 OMY786326:OMZ786327 OWU786326:OWV786327 PGQ786326:PGR786327 PQM786326:PQN786327 QAI786326:QAJ786327 QKE786326:QKF786327 QUA786326:QUB786327 RDW786326:RDX786327 RNS786326:RNT786327 RXO786326:RXP786327 SHK786326:SHL786327 SRG786326:SRH786327 TBC786326:TBD786327 TKY786326:TKZ786327 TUU786326:TUV786327 UEQ786326:UER786327 UOM786326:UON786327 UYI786326:UYJ786327 VIE786326:VIF786327 VSA786326:VSB786327 WBW786326:WBX786327 WLS786326:WLT786327 WVO786326:WVP786327 JC851862:JD851863 SY851862:SZ851863 ACU851862:ACV851863 AMQ851862:AMR851863 AWM851862:AWN851863 BGI851862:BGJ851863 BQE851862:BQF851863 CAA851862:CAB851863 CJW851862:CJX851863 CTS851862:CTT851863 DDO851862:DDP851863 DNK851862:DNL851863 DXG851862:DXH851863 EHC851862:EHD851863 EQY851862:EQZ851863 FAU851862:FAV851863 FKQ851862:FKR851863 FUM851862:FUN851863 GEI851862:GEJ851863 GOE851862:GOF851863 GYA851862:GYB851863 HHW851862:HHX851863 HRS851862:HRT851863 IBO851862:IBP851863 ILK851862:ILL851863 IVG851862:IVH851863 JFC851862:JFD851863 JOY851862:JOZ851863 JYU851862:JYV851863 KIQ851862:KIR851863 KSM851862:KSN851863 LCI851862:LCJ851863 LME851862:LMF851863 LWA851862:LWB851863 MFW851862:MFX851863 MPS851862:MPT851863 MZO851862:MZP851863 NJK851862:NJL851863 NTG851862:NTH851863 ODC851862:ODD851863 OMY851862:OMZ851863 OWU851862:OWV851863 PGQ851862:PGR851863 PQM851862:PQN851863 QAI851862:QAJ851863 QKE851862:QKF851863 QUA851862:QUB851863 RDW851862:RDX851863 RNS851862:RNT851863 RXO851862:RXP851863 SHK851862:SHL851863 SRG851862:SRH851863 TBC851862:TBD851863 TKY851862:TKZ851863 TUU851862:TUV851863 UEQ851862:UER851863 UOM851862:UON851863 UYI851862:UYJ851863 VIE851862:VIF851863 VSA851862:VSB851863 WBW851862:WBX851863 WLS851862:WLT851863 WVO851862:WVP851863 JC917398:JD917399 SY917398:SZ917399 ACU917398:ACV917399 AMQ917398:AMR917399 AWM917398:AWN917399 BGI917398:BGJ917399 BQE917398:BQF917399 CAA917398:CAB917399 CJW917398:CJX917399 CTS917398:CTT917399 DDO917398:DDP917399 DNK917398:DNL917399 DXG917398:DXH917399 EHC917398:EHD917399 EQY917398:EQZ917399 FAU917398:FAV917399 FKQ917398:FKR917399 FUM917398:FUN917399 GEI917398:GEJ917399 GOE917398:GOF917399 GYA917398:GYB917399 HHW917398:HHX917399 HRS917398:HRT917399 IBO917398:IBP917399 ILK917398:ILL917399 IVG917398:IVH917399 JFC917398:JFD917399 JOY917398:JOZ917399 JYU917398:JYV917399 KIQ917398:KIR917399 KSM917398:KSN917399 LCI917398:LCJ917399 LME917398:LMF917399 LWA917398:LWB917399 MFW917398:MFX917399 MPS917398:MPT917399 MZO917398:MZP917399 NJK917398:NJL917399 NTG917398:NTH917399 ODC917398:ODD917399 OMY917398:OMZ917399 OWU917398:OWV917399 PGQ917398:PGR917399 PQM917398:PQN917399 QAI917398:QAJ917399 QKE917398:QKF917399 QUA917398:QUB917399 RDW917398:RDX917399 RNS917398:RNT917399 RXO917398:RXP917399 SHK917398:SHL917399 SRG917398:SRH917399 TBC917398:TBD917399 TKY917398:TKZ917399 TUU917398:TUV917399 UEQ917398:UER917399 UOM917398:UON917399 UYI917398:UYJ917399 VIE917398:VIF917399 VSA917398:VSB917399 WBW917398:WBX917399 WLS917398:WLT917399 WVO917398:WVP917399 JC982934:JD982935 SY982934:SZ982935 ACU982934:ACV982935 AMQ982934:AMR982935 AWM982934:AWN982935 BGI982934:BGJ982935 BQE982934:BQF982935 CAA982934:CAB982935 CJW982934:CJX982935 CTS982934:CTT982935 DDO982934:DDP982935 DNK982934:DNL982935 DXG982934:DXH982935 EHC982934:EHD982935 EQY982934:EQZ982935 FAU982934:FAV982935 FKQ982934:FKR982935 FUM982934:FUN982935 GEI982934:GEJ982935 GOE982934:GOF982935 GYA982934:GYB982935 HHW982934:HHX982935 HRS982934:HRT982935 IBO982934:IBP982935 ILK982934:ILL982935 IVG982934:IVH982935 JFC982934:JFD982935 JOY982934:JOZ982935 JYU982934:JYV982935 KIQ982934:KIR982935 KSM982934:KSN982935 LCI982934:LCJ982935 LME982934:LMF982935 LWA982934:LWB982935 MFW982934:MFX982935 MPS982934:MPT982935 MZO982934:MZP982935 NJK982934:NJL982935 NTG982934:NTH982935 ODC982934:ODD982935 OMY982934:OMZ982935 OWU982934:OWV982935 PGQ982934:PGR982935 PQM982934:PQN982935 QAI982934:QAJ982935 QKE982934:QKF982935 QUA982934:QUB982935 RDW982934:RDX982935 RNS982934:RNT982935 RXO982934:RXP982935 SHK982934:SHL982935 SRG982934:SRH982935 TBC982934:TBD982935 TKY982934:TKZ982935 TUU982934:TUV982935 UEQ982934:UER982935 UOM982934:UON982935 UYI982934:UYJ982935 VIE982934:VIF982935 VSA982934:VSB982935 WBW982934:WBX982935 WLS982934:WLT982935 WVO982934:WVP982935 JC65397:JD65397 SY65397:SZ65397 ACU65397:ACV65397 AMQ65397:AMR65397 AWM65397:AWN65397 BGI65397:BGJ65397 BQE65397:BQF65397 CAA65397:CAB65397 CJW65397:CJX65397 CTS65397:CTT65397 DDO65397:DDP65397 DNK65397:DNL65397 DXG65397:DXH65397 EHC65397:EHD65397 EQY65397:EQZ65397 FAU65397:FAV65397 FKQ65397:FKR65397 FUM65397:FUN65397 GEI65397:GEJ65397 GOE65397:GOF65397 GYA65397:GYB65397 HHW65397:HHX65397 HRS65397:HRT65397 IBO65397:IBP65397 ILK65397:ILL65397 IVG65397:IVH65397 JFC65397:JFD65397 JOY65397:JOZ65397 JYU65397:JYV65397 KIQ65397:KIR65397 KSM65397:KSN65397 LCI65397:LCJ65397 LME65397:LMF65397 LWA65397:LWB65397 MFW65397:MFX65397 MPS65397:MPT65397 MZO65397:MZP65397 NJK65397:NJL65397 NTG65397:NTH65397 ODC65397:ODD65397 OMY65397:OMZ65397 OWU65397:OWV65397 PGQ65397:PGR65397 PQM65397:PQN65397 QAI65397:QAJ65397 QKE65397:QKF65397 QUA65397:QUB65397 RDW65397:RDX65397 RNS65397:RNT65397 RXO65397:RXP65397 SHK65397:SHL65397 SRG65397:SRH65397 TBC65397:TBD65397 TKY65397:TKZ65397 TUU65397:TUV65397 UEQ65397:UER65397 UOM65397:UON65397 UYI65397:UYJ65397 VIE65397:VIF65397 VSA65397:VSB65397 WBW65397:WBX65397 WLS65397:WLT65397 WVO65397:WVP65397 JC130933:JD130933 SY130933:SZ130933 ACU130933:ACV130933 AMQ130933:AMR130933 AWM130933:AWN130933 BGI130933:BGJ130933 BQE130933:BQF130933 CAA130933:CAB130933 CJW130933:CJX130933 CTS130933:CTT130933 DDO130933:DDP130933 DNK130933:DNL130933 DXG130933:DXH130933 EHC130933:EHD130933 EQY130933:EQZ130933 FAU130933:FAV130933 FKQ130933:FKR130933 FUM130933:FUN130933 GEI130933:GEJ130933 GOE130933:GOF130933 GYA130933:GYB130933 HHW130933:HHX130933 HRS130933:HRT130933 IBO130933:IBP130933 ILK130933:ILL130933 IVG130933:IVH130933 JFC130933:JFD130933 JOY130933:JOZ130933 JYU130933:JYV130933 KIQ130933:KIR130933 KSM130933:KSN130933 LCI130933:LCJ130933 LME130933:LMF130933 LWA130933:LWB130933 MFW130933:MFX130933 MPS130933:MPT130933 MZO130933:MZP130933 NJK130933:NJL130933 NTG130933:NTH130933 ODC130933:ODD130933 OMY130933:OMZ130933 OWU130933:OWV130933 PGQ130933:PGR130933 PQM130933:PQN130933 QAI130933:QAJ130933 QKE130933:QKF130933 QUA130933:QUB130933 RDW130933:RDX130933 RNS130933:RNT130933 RXO130933:RXP130933 SHK130933:SHL130933 SRG130933:SRH130933 TBC130933:TBD130933 TKY130933:TKZ130933 TUU130933:TUV130933 UEQ130933:UER130933 UOM130933:UON130933 UYI130933:UYJ130933 VIE130933:VIF130933 VSA130933:VSB130933 WBW130933:WBX130933 WLS130933:WLT130933 WVO130933:WVP130933 JC196469:JD196469 SY196469:SZ196469 ACU196469:ACV196469 AMQ196469:AMR196469 AWM196469:AWN196469 BGI196469:BGJ196469 BQE196469:BQF196469 CAA196469:CAB196469 CJW196469:CJX196469 CTS196469:CTT196469 DDO196469:DDP196469 DNK196469:DNL196469 DXG196469:DXH196469 EHC196469:EHD196469 EQY196469:EQZ196469 FAU196469:FAV196469 FKQ196469:FKR196469 FUM196469:FUN196469 GEI196469:GEJ196469 GOE196469:GOF196469 GYA196469:GYB196469 HHW196469:HHX196469 HRS196469:HRT196469 IBO196469:IBP196469 ILK196469:ILL196469 IVG196469:IVH196469 JFC196469:JFD196469 JOY196469:JOZ196469 JYU196469:JYV196469 KIQ196469:KIR196469 KSM196469:KSN196469 LCI196469:LCJ196469 LME196469:LMF196469 LWA196469:LWB196469 MFW196469:MFX196469 MPS196469:MPT196469 MZO196469:MZP196469 NJK196469:NJL196469 NTG196469:NTH196469 ODC196469:ODD196469 OMY196469:OMZ196469 OWU196469:OWV196469 PGQ196469:PGR196469 PQM196469:PQN196469 QAI196469:QAJ196469 QKE196469:QKF196469 QUA196469:QUB196469 RDW196469:RDX196469 RNS196469:RNT196469 RXO196469:RXP196469 SHK196469:SHL196469 SRG196469:SRH196469 TBC196469:TBD196469 TKY196469:TKZ196469 TUU196469:TUV196469 UEQ196469:UER196469 UOM196469:UON196469 UYI196469:UYJ196469 VIE196469:VIF196469 VSA196469:VSB196469 WBW196469:WBX196469 WLS196469:WLT196469 WVO196469:WVP196469 JC262005:JD262005 SY262005:SZ262005 ACU262005:ACV262005 AMQ262005:AMR262005 AWM262005:AWN262005 BGI262005:BGJ262005 BQE262005:BQF262005 CAA262005:CAB262005 CJW262005:CJX262005 CTS262005:CTT262005 DDO262005:DDP262005 DNK262005:DNL262005 DXG262005:DXH262005 EHC262005:EHD262005 EQY262005:EQZ262005 FAU262005:FAV262005 FKQ262005:FKR262005 FUM262005:FUN262005 GEI262005:GEJ262005 GOE262005:GOF262005 GYA262005:GYB262005 HHW262005:HHX262005 HRS262005:HRT262005 IBO262005:IBP262005 ILK262005:ILL262005 IVG262005:IVH262005 JFC262005:JFD262005 JOY262005:JOZ262005 JYU262005:JYV262005 KIQ262005:KIR262005 KSM262005:KSN262005 LCI262005:LCJ262005 LME262005:LMF262005 LWA262005:LWB262005 MFW262005:MFX262005 MPS262005:MPT262005 MZO262005:MZP262005 NJK262005:NJL262005 NTG262005:NTH262005 ODC262005:ODD262005 OMY262005:OMZ262005 OWU262005:OWV262005 PGQ262005:PGR262005 PQM262005:PQN262005 QAI262005:QAJ262005 QKE262005:QKF262005 QUA262005:QUB262005 RDW262005:RDX262005 RNS262005:RNT262005 RXO262005:RXP262005 SHK262005:SHL262005 SRG262005:SRH262005 TBC262005:TBD262005 TKY262005:TKZ262005 TUU262005:TUV262005 UEQ262005:UER262005 UOM262005:UON262005 UYI262005:UYJ262005 VIE262005:VIF262005 VSA262005:VSB262005 WBW262005:WBX262005 WLS262005:WLT262005 WVO262005:WVP262005 JC327541:JD327541 SY327541:SZ327541 ACU327541:ACV327541 AMQ327541:AMR327541 AWM327541:AWN327541 BGI327541:BGJ327541 BQE327541:BQF327541 CAA327541:CAB327541 CJW327541:CJX327541 CTS327541:CTT327541 DDO327541:DDP327541 DNK327541:DNL327541 DXG327541:DXH327541 EHC327541:EHD327541 EQY327541:EQZ327541 FAU327541:FAV327541 FKQ327541:FKR327541 FUM327541:FUN327541 GEI327541:GEJ327541 GOE327541:GOF327541 GYA327541:GYB327541 HHW327541:HHX327541 HRS327541:HRT327541 IBO327541:IBP327541 ILK327541:ILL327541 IVG327541:IVH327541 JFC327541:JFD327541 JOY327541:JOZ327541 JYU327541:JYV327541 KIQ327541:KIR327541 KSM327541:KSN327541 LCI327541:LCJ327541 LME327541:LMF327541 LWA327541:LWB327541 MFW327541:MFX327541 MPS327541:MPT327541 MZO327541:MZP327541 NJK327541:NJL327541 NTG327541:NTH327541 ODC327541:ODD327541 OMY327541:OMZ327541 OWU327541:OWV327541 PGQ327541:PGR327541 PQM327541:PQN327541 QAI327541:QAJ327541 QKE327541:QKF327541 QUA327541:QUB327541 RDW327541:RDX327541 RNS327541:RNT327541 RXO327541:RXP327541 SHK327541:SHL327541 SRG327541:SRH327541 TBC327541:TBD327541 TKY327541:TKZ327541 TUU327541:TUV327541 UEQ327541:UER327541 UOM327541:UON327541 UYI327541:UYJ327541 VIE327541:VIF327541 VSA327541:VSB327541 WBW327541:WBX327541 WLS327541:WLT327541 WVO327541:WVP327541 JC393077:JD393077 SY393077:SZ393077 ACU393077:ACV393077 AMQ393077:AMR393077 AWM393077:AWN393077 BGI393077:BGJ393077 BQE393077:BQF393077 CAA393077:CAB393077 CJW393077:CJX393077 CTS393077:CTT393077 DDO393077:DDP393077 DNK393077:DNL393077 DXG393077:DXH393077 EHC393077:EHD393077 EQY393077:EQZ393077 FAU393077:FAV393077 FKQ393077:FKR393077 FUM393077:FUN393077 GEI393077:GEJ393077 GOE393077:GOF393077 GYA393077:GYB393077 HHW393077:HHX393077 HRS393077:HRT393077 IBO393077:IBP393077 ILK393077:ILL393077 IVG393077:IVH393077 JFC393077:JFD393077 JOY393077:JOZ393077 JYU393077:JYV393077 KIQ393077:KIR393077 KSM393077:KSN393077 LCI393077:LCJ393077 LME393077:LMF393077 LWA393077:LWB393077 MFW393077:MFX393077 MPS393077:MPT393077 MZO393077:MZP393077 NJK393077:NJL393077 NTG393077:NTH393077 ODC393077:ODD393077 OMY393077:OMZ393077 OWU393077:OWV393077 PGQ393077:PGR393077 PQM393077:PQN393077 QAI393077:QAJ393077 QKE393077:QKF393077 QUA393077:QUB393077 RDW393077:RDX393077 RNS393077:RNT393077 RXO393077:RXP393077 SHK393077:SHL393077 SRG393077:SRH393077 TBC393077:TBD393077 TKY393077:TKZ393077 TUU393077:TUV393077 UEQ393077:UER393077 UOM393077:UON393077 UYI393077:UYJ393077 VIE393077:VIF393077 VSA393077:VSB393077 WBW393077:WBX393077 WLS393077:WLT393077 WVO393077:WVP393077 JC458613:JD458613 SY458613:SZ458613 ACU458613:ACV458613 AMQ458613:AMR458613 AWM458613:AWN458613 BGI458613:BGJ458613 BQE458613:BQF458613 CAA458613:CAB458613 CJW458613:CJX458613 CTS458613:CTT458613 DDO458613:DDP458613 DNK458613:DNL458613 DXG458613:DXH458613 EHC458613:EHD458613 EQY458613:EQZ458613 FAU458613:FAV458613 FKQ458613:FKR458613 FUM458613:FUN458613 GEI458613:GEJ458613 GOE458613:GOF458613 GYA458613:GYB458613 HHW458613:HHX458613 HRS458613:HRT458613 IBO458613:IBP458613 ILK458613:ILL458613 IVG458613:IVH458613 JFC458613:JFD458613 JOY458613:JOZ458613 JYU458613:JYV458613 KIQ458613:KIR458613 KSM458613:KSN458613 LCI458613:LCJ458613 LME458613:LMF458613 LWA458613:LWB458613 MFW458613:MFX458613 MPS458613:MPT458613 MZO458613:MZP458613 NJK458613:NJL458613 NTG458613:NTH458613 ODC458613:ODD458613 OMY458613:OMZ458613 OWU458613:OWV458613 PGQ458613:PGR458613 PQM458613:PQN458613 QAI458613:QAJ458613 QKE458613:QKF458613 QUA458613:QUB458613 RDW458613:RDX458613 RNS458613:RNT458613 RXO458613:RXP458613 SHK458613:SHL458613 SRG458613:SRH458613 TBC458613:TBD458613 TKY458613:TKZ458613 TUU458613:TUV458613 UEQ458613:UER458613 UOM458613:UON458613 UYI458613:UYJ458613 VIE458613:VIF458613 VSA458613:VSB458613 WBW458613:WBX458613 WLS458613:WLT458613 WVO458613:WVP458613 JC524149:JD524149 SY524149:SZ524149 ACU524149:ACV524149 AMQ524149:AMR524149 AWM524149:AWN524149 BGI524149:BGJ524149 BQE524149:BQF524149 CAA524149:CAB524149 CJW524149:CJX524149 CTS524149:CTT524149 DDO524149:DDP524149 DNK524149:DNL524149 DXG524149:DXH524149 EHC524149:EHD524149 EQY524149:EQZ524149 FAU524149:FAV524149 FKQ524149:FKR524149 FUM524149:FUN524149 GEI524149:GEJ524149 GOE524149:GOF524149 GYA524149:GYB524149 HHW524149:HHX524149 HRS524149:HRT524149 IBO524149:IBP524149 ILK524149:ILL524149 IVG524149:IVH524149 JFC524149:JFD524149 JOY524149:JOZ524149 JYU524149:JYV524149 KIQ524149:KIR524149 KSM524149:KSN524149 LCI524149:LCJ524149 LME524149:LMF524149 LWA524149:LWB524149 MFW524149:MFX524149 MPS524149:MPT524149 MZO524149:MZP524149 NJK524149:NJL524149 NTG524149:NTH524149 ODC524149:ODD524149 OMY524149:OMZ524149 OWU524149:OWV524149 PGQ524149:PGR524149 PQM524149:PQN524149 QAI524149:QAJ524149 QKE524149:QKF524149 QUA524149:QUB524149 RDW524149:RDX524149 RNS524149:RNT524149 RXO524149:RXP524149 SHK524149:SHL524149 SRG524149:SRH524149 TBC524149:TBD524149 TKY524149:TKZ524149 TUU524149:TUV524149 UEQ524149:UER524149 UOM524149:UON524149 UYI524149:UYJ524149 VIE524149:VIF524149 VSA524149:VSB524149 WBW524149:WBX524149 WLS524149:WLT524149 WVO524149:WVP524149 JC589685:JD589685 SY589685:SZ589685 ACU589685:ACV589685 AMQ589685:AMR589685 AWM589685:AWN589685 BGI589685:BGJ589685 BQE589685:BQF589685 CAA589685:CAB589685 CJW589685:CJX589685 CTS589685:CTT589685 DDO589685:DDP589685 DNK589685:DNL589685 DXG589685:DXH589685 EHC589685:EHD589685 EQY589685:EQZ589685 FAU589685:FAV589685 FKQ589685:FKR589685 FUM589685:FUN589685 GEI589685:GEJ589685 GOE589685:GOF589685 GYA589685:GYB589685 HHW589685:HHX589685 HRS589685:HRT589685 IBO589685:IBP589685 ILK589685:ILL589685 IVG589685:IVH589685 JFC589685:JFD589685 JOY589685:JOZ589685 JYU589685:JYV589685 KIQ589685:KIR589685 KSM589685:KSN589685 LCI589685:LCJ589685 LME589685:LMF589685 LWA589685:LWB589685 MFW589685:MFX589685 MPS589685:MPT589685 MZO589685:MZP589685 NJK589685:NJL589685 NTG589685:NTH589685 ODC589685:ODD589685 OMY589685:OMZ589685 OWU589685:OWV589685 PGQ589685:PGR589685 PQM589685:PQN589685 QAI589685:QAJ589685 QKE589685:QKF589685 QUA589685:QUB589685 RDW589685:RDX589685 RNS589685:RNT589685 RXO589685:RXP589685 SHK589685:SHL589685 SRG589685:SRH589685 TBC589685:TBD589685 TKY589685:TKZ589685 TUU589685:TUV589685 UEQ589685:UER589685 UOM589685:UON589685 UYI589685:UYJ589685 VIE589685:VIF589685 VSA589685:VSB589685 WBW589685:WBX589685 WLS589685:WLT589685 WVO589685:WVP589685 JC655221:JD655221 SY655221:SZ655221 ACU655221:ACV655221 AMQ655221:AMR655221 AWM655221:AWN655221 BGI655221:BGJ655221 BQE655221:BQF655221 CAA655221:CAB655221 CJW655221:CJX655221 CTS655221:CTT655221 DDO655221:DDP655221 DNK655221:DNL655221 DXG655221:DXH655221 EHC655221:EHD655221 EQY655221:EQZ655221 FAU655221:FAV655221 FKQ655221:FKR655221 FUM655221:FUN655221 GEI655221:GEJ655221 GOE655221:GOF655221 GYA655221:GYB655221 HHW655221:HHX655221 HRS655221:HRT655221 IBO655221:IBP655221 ILK655221:ILL655221 IVG655221:IVH655221 JFC655221:JFD655221 JOY655221:JOZ655221 JYU655221:JYV655221 KIQ655221:KIR655221 KSM655221:KSN655221 LCI655221:LCJ655221 LME655221:LMF655221 LWA655221:LWB655221 MFW655221:MFX655221 MPS655221:MPT655221 MZO655221:MZP655221 NJK655221:NJL655221 NTG655221:NTH655221 ODC655221:ODD655221 OMY655221:OMZ655221 OWU655221:OWV655221 PGQ655221:PGR655221 PQM655221:PQN655221 QAI655221:QAJ655221 QKE655221:QKF655221 QUA655221:QUB655221 RDW655221:RDX655221 RNS655221:RNT655221 RXO655221:RXP655221 SHK655221:SHL655221 SRG655221:SRH655221 TBC655221:TBD655221 TKY655221:TKZ655221 TUU655221:TUV655221 UEQ655221:UER655221 UOM655221:UON655221 UYI655221:UYJ655221 VIE655221:VIF655221 VSA655221:VSB655221 WBW655221:WBX655221 WLS655221:WLT655221 WVO655221:WVP655221 JC720757:JD720757 SY720757:SZ720757 ACU720757:ACV720757 AMQ720757:AMR720757 AWM720757:AWN720757 BGI720757:BGJ720757 BQE720757:BQF720757 CAA720757:CAB720757 CJW720757:CJX720757 CTS720757:CTT720757 DDO720757:DDP720757 DNK720757:DNL720757 DXG720757:DXH720757 EHC720757:EHD720757 EQY720757:EQZ720757 FAU720757:FAV720757 FKQ720757:FKR720757 FUM720757:FUN720757 GEI720757:GEJ720757 GOE720757:GOF720757 GYA720757:GYB720757 HHW720757:HHX720757 HRS720757:HRT720757 IBO720757:IBP720757 ILK720757:ILL720757 IVG720757:IVH720757 JFC720757:JFD720757 JOY720757:JOZ720757 JYU720757:JYV720757 KIQ720757:KIR720757 KSM720757:KSN720757 LCI720757:LCJ720757 LME720757:LMF720757 LWA720757:LWB720757 MFW720757:MFX720757 MPS720757:MPT720757 MZO720757:MZP720757 NJK720757:NJL720757 NTG720757:NTH720757 ODC720757:ODD720757 OMY720757:OMZ720757 OWU720757:OWV720757 PGQ720757:PGR720757 PQM720757:PQN720757 QAI720757:QAJ720757 QKE720757:QKF720757 QUA720757:QUB720757 RDW720757:RDX720757 RNS720757:RNT720757 RXO720757:RXP720757 SHK720757:SHL720757 SRG720757:SRH720757 TBC720757:TBD720757 TKY720757:TKZ720757 TUU720757:TUV720757 UEQ720757:UER720757 UOM720757:UON720757 UYI720757:UYJ720757 VIE720757:VIF720757 VSA720757:VSB720757 WBW720757:WBX720757 WLS720757:WLT720757 WVO720757:WVP720757 JC786293:JD786293 SY786293:SZ786293 ACU786293:ACV786293 AMQ786293:AMR786293 AWM786293:AWN786293 BGI786293:BGJ786293 BQE786293:BQF786293 CAA786293:CAB786293 CJW786293:CJX786293 CTS786293:CTT786293 DDO786293:DDP786293 DNK786293:DNL786293 DXG786293:DXH786293 EHC786293:EHD786293 EQY786293:EQZ786293 FAU786293:FAV786293 FKQ786293:FKR786293 FUM786293:FUN786293 GEI786293:GEJ786293 GOE786293:GOF786293 GYA786293:GYB786293 HHW786293:HHX786293 HRS786293:HRT786293 IBO786293:IBP786293 ILK786293:ILL786293 IVG786293:IVH786293 JFC786293:JFD786293 JOY786293:JOZ786293 JYU786293:JYV786293 KIQ786293:KIR786293 KSM786293:KSN786293 LCI786293:LCJ786293 LME786293:LMF786293 LWA786293:LWB786293 MFW786293:MFX786293 MPS786293:MPT786293 MZO786293:MZP786293 NJK786293:NJL786293 NTG786293:NTH786293 ODC786293:ODD786293 OMY786293:OMZ786293 OWU786293:OWV786293 PGQ786293:PGR786293 PQM786293:PQN786293 QAI786293:QAJ786293 QKE786293:QKF786293 QUA786293:QUB786293 RDW786293:RDX786293 RNS786293:RNT786293 RXO786293:RXP786293 SHK786293:SHL786293 SRG786293:SRH786293 TBC786293:TBD786293 TKY786293:TKZ786293 TUU786293:TUV786293 UEQ786293:UER786293 UOM786293:UON786293 UYI786293:UYJ786293 VIE786293:VIF786293 VSA786293:VSB786293 WBW786293:WBX786293 WLS786293:WLT786293 WVO786293:WVP786293 JC851829:JD851829 SY851829:SZ851829 ACU851829:ACV851829 AMQ851829:AMR851829 AWM851829:AWN851829 BGI851829:BGJ851829 BQE851829:BQF851829 CAA851829:CAB851829 CJW851829:CJX851829 CTS851829:CTT851829 DDO851829:DDP851829 DNK851829:DNL851829 DXG851829:DXH851829 EHC851829:EHD851829 EQY851829:EQZ851829 FAU851829:FAV851829 FKQ851829:FKR851829 FUM851829:FUN851829 GEI851829:GEJ851829 GOE851829:GOF851829 GYA851829:GYB851829 HHW851829:HHX851829 HRS851829:HRT851829 IBO851829:IBP851829 ILK851829:ILL851829 IVG851829:IVH851829 JFC851829:JFD851829 JOY851829:JOZ851829 JYU851829:JYV851829 KIQ851829:KIR851829 KSM851829:KSN851829 LCI851829:LCJ851829 LME851829:LMF851829 LWA851829:LWB851829 MFW851829:MFX851829 MPS851829:MPT851829 MZO851829:MZP851829 NJK851829:NJL851829 NTG851829:NTH851829 ODC851829:ODD851829 OMY851829:OMZ851829 OWU851829:OWV851829 PGQ851829:PGR851829 PQM851829:PQN851829 QAI851829:QAJ851829 QKE851829:QKF851829 QUA851829:QUB851829 RDW851829:RDX851829 RNS851829:RNT851829 RXO851829:RXP851829 SHK851829:SHL851829 SRG851829:SRH851829 TBC851829:TBD851829 TKY851829:TKZ851829 TUU851829:TUV851829 UEQ851829:UER851829 UOM851829:UON851829 UYI851829:UYJ851829 VIE851829:VIF851829 VSA851829:VSB851829 WBW851829:WBX851829 WLS851829:WLT851829 WVO851829:WVP851829 JC917365:JD917365 SY917365:SZ917365 ACU917365:ACV917365 AMQ917365:AMR917365 AWM917365:AWN917365 BGI917365:BGJ917365 BQE917365:BQF917365 CAA917365:CAB917365 CJW917365:CJX917365 CTS917365:CTT917365 DDO917365:DDP917365 DNK917365:DNL917365 DXG917365:DXH917365 EHC917365:EHD917365 EQY917365:EQZ917365 FAU917365:FAV917365 FKQ917365:FKR917365 FUM917365:FUN917365 GEI917365:GEJ917365 GOE917365:GOF917365 GYA917365:GYB917365 HHW917365:HHX917365 HRS917365:HRT917365 IBO917365:IBP917365 ILK917365:ILL917365 IVG917365:IVH917365 JFC917365:JFD917365 JOY917365:JOZ917365 JYU917365:JYV917365 KIQ917365:KIR917365 KSM917365:KSN917365 LCI917365:LCJ917365 LME917365:LMF917365 LWA917365:LWB917365 MFW917365:MFX917365 MPS917365:MPT917365 MZO917365:MZP917365 NJK917365:NJL917365 NTG917365:NTH917365 ODC917365:ODD917365 OMY917365:OMZ917365 OWU917365:OWV917365 PGQ917365:PGR917365 PQM917365:PQN917365 QAI917365:QAJ917365 QKE917365:QKF917365 QUA917365:QUB917365 RDW917365:RDX917365 RNS917365:RNT917365 RXO917365:RXP917365 SHK917365:SHL917365 SRG917365:SRH917365 TBC917365:TBD917365 TKY917365:TKZ917365 TUU917365:TUV917365 UEQ917365:UER917365 UOM917365:UON917365 UYI917365:UYJ917365 VIE917365:VIF917365 VSA917365:VSB917365 WBW917365:WBX917365 WLS917365:WLT917365 WVO917365:WVP917365 JC982901:JD982901 SY982901:SZ982901 ACU982901:ACV982901 AMQ982901:AMR982901 AWM982901:AWN982901 BGI982901:BGJ982901 BQE982901:BQF982901 CAA982901:CAB982901 CJW982901:CJX982901 CTS982901:CTT982901 DDO982901:DDP982901 DNK982901:DNL982901 DXG982901:DXH982901 EHC982901:EHD982901 EQY982901:EQZ982901 FAU982901:FAV982901 FKQ982901:FKR982901 FUM982901:FUN982901 GEI982901:GEJ982901 GOE982901:GOF982901 GYA982901:GYB982901 HHW982901:HHX982901 HRS982901:HRT982901 IBO982901:IBP982901 ILK982901:ILL982901 IVG982901:IVH982901 JFC982901:JFD982901 JOY982901:JOZ982901 JYU982901:JYV982901 KIQ982901:KIR982901 KSM982901:KSN982901 LCI982901:LCJ982901 LME982901:LMF982901 LWA982901:LWB982901 MFW982901:MFX982901 MPS982901:MPT982901 MZO982901:MZP982901 NJK982901:NJL982901 NTG982901:NTH982901 ODC982901:ODD982901 OMY982901:OMZ982901 OWU982901:OWV982901 PGQ982901:PGR982901 PQM982901:PQN982901 QAI982901:QAJ982901 QKE982901:QKF982901 QUA982901:QUB982901 RDW982901:RDX982901 RNS982901:RNT982901 RXO982901:RXP982901 SHK982901:SHL982901 SRG982901:SRH982901 TBC982901:TBD982901 TKY982901:TKZ982901 TUU982901:TUV982901 UEQ982901:UER982901 UOM982901:UON982901 UYI982901:UYJ982901 VIE982901:VIF982901 VSA982901:VSB982901 WBW982901:WBX982901 WLS982901:WLT982901 WVO982901:WVP982901 H982901 H917365 H851829 H786293 H720757 H655221 H589685 H524149 H458613 H393077 H327541 H262005 H196469 H130933 H65397 H982934:H982935 H917398:H917399 H851862:H851863 H786326:H786327 H720790:H720791 H655254:H655255 H589718:H589719 H524182:H524183 H458646:H458647 H393110:H393111 H327574:H327575 H262038:H262039 H196502:H196503 H130966:H130967 H65430:H65431" xr:uid="{00000000-0002-0000-0100-000004000000}">
      <formula1>999999999999</formula1>
    </dataValidation>
    <dataValidation type="whole" operator="notEqual" allowBlank="1" showInputMessage="1" showErrorMessage="1" errorTitle="Nedopušten unos" error="Dopušten je unos samo cjelobrojnih (pozitivnih ili negativnih) vrijednosti ili nule." sqref="H69:I69" xr:uid="{00000000-0002-0000-0100-000005000000}">
      <formula1>9999999999</formula1>
    </dataValidation>
    <dataValidation type="whole" operator="notEqual" allowBlank="1" showInputMessage="1" showErrorMessage="1" errorTitle="Nedopušten upis" error="Dopušten je upis samo cjelobrojnih vrijednosti." sqref="H66:I67 H70:I78" xr:uid="{00000000-0002-0000-0100-000006000000}">
      <formula1>9999999999</formula1>
    </dataValidation>
    <dataValidation type="whole" operator="greaterThanOrEqual" allowBlank="1" showInputMessage="1" showErrorMessage="1" errorTitle="Nedopušten unos" error="Dopušten je unos samo pozitivnih cjelobrojnih vrijednosti ili nule." sqref="H9:I40 H65:I65 H68:I68 H42:I63" xr:uid="{00000000-0002-0000-0100-000007000000}">
      <formula1>0</formula1>
    </dataValidation>
  </dataValidations>
  <pageMargins left="0.74803149606299213" right="0.74803149606299213" top="0.98425196850393704" bottom="0.98425196850393704" header="0.51181102362204722" footer="0.51181102362204722"/>
  <pageSetup paperSize="9" scale="6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69"/>
  <sheetViews>
    <sheetView view="pageBreakPreview" zoomScale="110" zoomScaleNormal="100" zoomScaleSheetLayoutView="110" workbookViewId="0">
      <selection activeCell="N13" sqref="N13"/>
    </sheetView>
  </sheetViews>
  <sheetFormatPr defaultRowHeight="12.75" x14ac:dyDescent="0.2"/>
  <cols>
    <col min="1" max="7" width="9.140625" style="6"/>
    <col min="8" max="11" width="12.140625" style="30" customWidth="1"/>
    <col min="12" max="262" width="9.140625" style="6"/>
    <col min="263" max="263" width="9.85546875" style="6" bestFit="1" customWidth="1"/>
    <col min="264" max="264" width="11.7109375" style="6" bestFit="1" customWidth="1"/>
    <col min="265" max="518" width="9.140625" style="6"/>
    <col min="519" max="519" width="9.85546875" style="6" bestFit="1" customWidth="1"/>
    <col min="520" max="520" width="11.7109375" style="6" bestFit="1" customWidth="1"/>
    <col min="521" max="774" width="9.140625" style="6"/>
    <col min="775" max="775" width="9.85546875" style="6" bestFit="1" customWidth="1"/>
    <col min="776" max="776" width="11.7109375" style="6" bestFit="1" customWidth="1"/>
    <col min="777" max="1030" width="9.140625" style="6"/>
    <col min="1031" max="1031" width="9.85546875" style="6" bestFit="1" customWidth="1"/>
    <col min="1032" max="1032" width="11.7109375" style="6" bestFit="1" customWidth="1"/>
    <col min="1033" max="1286" width="9.140625" style="6"/>
    <col min="1287" max="1287" width="9.85546875" style="6" bestFit="1" customWidth="1"/>
    <col min="1288" max="1288" width="11.7109375" style="6" bestFit="1" customWidth="1"/>
    <col min="1289" max="1542" width="9.140625" style="6"/>
    <col min="1543" max="1543" width="9.85546875" style="6" bestFit="1" customWidth="1"/>
    <col min="1544" max="1544" width="11.7109375" style="6" bestFit="1" customWidth="1"/>
    <col min="1545" max="1798" width="9.140625" style="6"/>
    <col min="1799" max="1799" width="9.85546875" style="6" bestFit="1" customWidth="1"/>
    <col min="1800" max="1800" width="11.7109375" style="6" bestFit="1" customWidth="1"/>
    <col min="1801" max="2054" width="9.140625" style="6"/>
    <col min="2055" max="2055" width="9.85546875" style="6" bestFit="1" customWidth="1"/>
    <col min="2056" max="2056" width="11.7109375" style="6" bestFit="1" customWidth="1"/>
    <col min="2057" max="2310" width="9.140625" style="6"/>
    <col min="2311" max="2311" width="9.85546875" style="6" bestFit="1" customWidth="1"/>
    <col min="2312" max="2312" width="11.7109375" style="6" bestFit="1" customWidth="1"/>
    <col min="2313" max="2566" width="9.140625" style="6"/>
    <col min="2567" max="2567" width="9.85546875" style="6" bestFit="1" customWidth="1"/>
    <col min="2568" max="2568" width="11.7109375" style="6" bestFit="1" customWidth="1"/>
    <col min="2569" max="2822" width="9.140625" style="6"/>
    <col min="2823" max="2823" width="9.85546875" style="6" bestFit="1" customWidth="1"/>
    <col min="2824" max="2824" width="11.7109375" style="6" bestFit="1" customWidth="1"/>
    <col min="2825" max="3078" width="9.140625" style="6"/>
    <col min="3079" max="3079" width="9.85546875" style="6" bestFit="1" customWidth="1"/>
    <col min="3080" max="3080" width="11.7109375" style="6" bestFit="1" customWidth="1"/>
    <col min="3081" max="3334" width="9.140625" style="6"/>
    <col min="3335" max="3335" width="9.85546875" style="6" bestFit="1" customWidth="1"/>
    <col min="3336" max="3336" width="11.7109375" style="6" bestFit="1" customWidth="1"/>
    <col min="3337" max="3590" width="9.140625" style="6"/>
    <col min="3591" max="3591" width="9.85546875" style="6" bestFit="1" customWidth="1"/>
    <col min="3592" max="3592" width="11.7109375" style="6" bestFit="1" customWidth="1"/>
    <col min="3593" max="3846" width="9.140625" style="6"/>
    <col min="3847" max="3847" width="9.85546875" style="6" bestFit="1" customWidth="1"/>
    <col min="3848" max="3848" width="11.7109375" style="6" bestFit="1" customWidth="1"/>
    <col min="3849" max="4102" width="9.140625" style="6"/>
    <col min="4103" max="4103" width="9.85546875" style="6" bestFit="1" customWidth="1"/>
    <col min="4104" max="4104" width="11.7109375" style="6" bestFit="1" customWidth="1"/>
    <col min="4105" max="4358" width="9.140625" style="6"/>
    <col min="4359" max="4359" width="9.85546875" style="6" bestFit="1" customWidth="1"/>
    <col min="4360" max="4360" width="11.7109375" style="6" bestFit="1" customWidth="1"/>
    <col min="4361" max="4614" width="9.140625" style="6"/>
    <col min="4615" max="4615" width="9.85546875" style="6" bestFit="1" customWidth="1"/>
    <col min="4616" max="4616" width="11.7109375" style="6" bestFit="1" customWidth="1"/>
    <col min="4617" max="4870" width="9.140625" style="6"/>
    <col min="4871" max="4871" width="9.85546875" style="6" bestFit="1" customWidth="1"/>
    <col min="4872" max="4872" width="11.7109375" style="6" bestFit="1" customWidth="1"/>
    <col min="4873" max="5126" width="9.140625" style="6"/>
    <col min="5127" max="5127" width="9.85546875" style="6" bestFit="1" customWidth="1"/>
    <col min="5128" max="5128" width="11.7109375" style="6" bestFit="1" customWidth="1"/>
    <col min="5129" max="5382" width="9.140625" style="6"/>
    <col min="5383" max="5383" width="9.85546875" style="6" bestFit="1" customWidth="1"/>
    <col min="5384" max="5384" width="11.7109375" style="6" bestFit="1" customWidth="1"/>
    <col min="5385" max="5638" width="9.140625" style="6"/>
    <col min="5639" max="5639" width="9.85546875" style="6" bestFit="1" customWidth="1"/>
    <col min="5640" max="5640" width="11.7109375" style="6" bestFit="1" customWidth="1"/>
    <col min="5641" max="5894" width="9.140625" style="6"/>
    <col min="5895" max="5895" width="9.85546875" style="6" bestFit="1" customWidth="1"/>
    <col min="5896" max="5896" width="11.7109375" style="6" bestFit="1" customWidth="1"/>
    <col min="5897" max="6150" width="9.140625" style="6"/>
    <col min="6151" max="6151" width="9.85546875" style="6" bestFit="1" customWidth="1"/>
    <col min="6152" max="6152" width="11.7109375" style="6" bestFit="1" customWidth="1"/>
    <col min="6153" max="6406" width="9.140625" style="6"/>
    <col min="6407" max="6407" width="9.85546875" style="6" bestFit="1" customWidth="1"/>
    <col min="6408" max="6408" width="11.7109375" style="6" bestFit="1" customWidth="1"/>
    <col min="6409" max="6662" width="9.140625" style="6"/>
    <col min="6663" max="6663" width="9.85546875" style="6" bestFit="1" customWidth="1"/>
    <col min="6664" max="6664" width="11.7109375" style="6" bestFit="1" customWidth="1"/>
    <col min="6665" max="6918" width="9.140625" style="6"/>
    <col min="6919" max="6919" width="9.85546875" style="6" bestFit="1" customWidth="1"/>
    <col min="6920" max="6920" width="11.7109375" style="6" bestFit="1" customWidth="1"/>
    <col min="6921" max="7174" width="9.140625" style="6"/>
    <col min="7175" max="7175" width="9.85546875" style="6" bestFit="1" customWidth="1"/>
    <col min="7176" max="7176" width="11.7109375" style="6" bestFit="1" customWidth="1"/>
    <col min="7177" max="7430" width="9.140625" style="6"/>
    <col min="7431" max="7431" width="9.85546875" style="6" bestFit="1" customWidth="1"/>
    <col min="7432" max="7432" width="11.7109375" style="6" bestFit="1" customWidth="1"/>
    <col min="7433" max="7686" width="9.140625" style="6"/>
    <col min="7687" max="7687" width="9.85546875" style="6" bestFit="1" customWidth="1"/>
    <col min="7688" max="7688" width="11.7109375" style="6" bestFit="1" customWidth="1"/>
    <col min="7689" max="7942" width="9.140625" style="6"/>
    <col min="7943" max="7943" width="9.85546875" style="6" bestFit="1" customWidth="1"/>
    <col min="7944" max="7944" width="11.7109375" style="6" bestFit="1" customWidth="1"/>
    <col min="7945" max="8198" width="9.140625" style="6"/>
    <col min="8199" max="8199" width="9.85546875" style="6" bestFit="1" customWidth="1"/>
    <col min="8200" max="8200" width="11.7109375" style="6" bestFit="1" customWidth="1"/>
    <col min="8201" max="8454" width="9.140625" style="6"/>
    <col min="8455" max="8455" width="9.85546875" style="6" bestFit="1" customWidth="1"/>
    <col min="8456" max="8456" width="11.7109375" style="6" bestFit="1" customWidth="1"/>
    <col min="8457" max="8710" width="9.140625" style="6"/>
    <col min="8711" max="8711" width="9.85546875" style="6" bestFit="1" customWidth="1"/>
    <col min="8712" max="8712" width="11.7109375" style="6" bestFit="1" customWidth="1"/>
    <col min="8713" max="8966" width="9.140625" style="6"/>
    <col min="8967" max="8967" width="9.85546875" style="6" bestFit="1" customWidth="1"/>
    <col min="8968" max="8968" width="11.7109375" style="6" bestFit="1" customWidth="1"/>
    <col min="8969" max="9222" width="9.140625" style="6"/>
    <col min="9223" max="9223" width="9.85546875" style="6" bestFit="1" customWidth="1"/>
    <col min="9224" max="9224" width="11.7109375" style="6" bestFit="1" customWidth="1"/>
    <col min="9225" max="9478" width="9.140625" style="6"/>
    <col min="9479" max="9479" width="9.85546875" style="6" bestFit="1" customWidth="1"/>
    <col min="9480" max="9480" width="11.7109375" style="6" bestFit="1" customWidth="1"/>
    <col min="9481" max="9734" width="9.140625" style="6"/>
    <col min="9735" max="9735" width="9.85546875" style="6" bestFit="1" customWidth="1"/>
    <col min="9736" max="9736" width="11.7109375" style="6" bestFit="1" customWidth="1"/>
    <col min="9737" max="9990" width="9.140625" style="6"/>
    <col min="9991" max="9991" width="9.85546875" style="6" bestFit="1" customWidth="1"/>
    <col min="9992" max="9992" width="11.7109375" style="6" bestFit="1" customWidth="1"/>
    <col min="9993" max="10246" width="9.140625" style="6"/>
    <col min="10247" max="10247" width="9.85546875" style="6" bestFit="1" customWidth="1"/>
    <col min="10248" max="10248" width="11.7109375" style="6" bestFit="1" customWidth="1"/>
    <col min="10249" max="10502" width="9.140625" style="6"/>
    <col min="10503" max="10503" width="9.85546875" style="6" bestFit="1" customWidth="1"/>
    <col min="10504" max="10504" width="11.7109375" style="6" bestFit="1" customWidth="1"/>
    <col min="10505" max="10758" width="9.140625" style="6"/>
    <col min="10759" max="10759" width="9.85546875" style="6" bestFit="1" customWidth="1"/>
    <col min="10760" max="10760" width="11.7109375" style="6" bestFit="1" customWidth="1"/>
    <col min="10761" max="11014" width="9.140625" style="6"/>
    <col min="11015" max="11015" width="9.85546875" style="6" bestFit="1" customWidth="1"/>
    <col min="11016" max="11016" width="11.7109375" style="6" bestFit="1" customWidth="1"/>
    <col min="11017" max="11270" width="9.140625" style="6"/>
    <col min="11271" max="11271" width="9.85546875" style="6" bestFit="1" customWidth="1"/>
    <col min="11272" max="11272" width="11.7109375" style="6" bestFit="1" customWidth="1"/>
    <col min="11273" max="11526" width="9.140625" style="6"/>
    <col min="11527" max="11527" width="9.85546875" style="6" bestFit="1" customWidth="1"/>
    <col min="11528" max="11528" width="11.7109375" style="6" bestFit="1" customWidth="1"/>
    <col min="11529" max="11782" width="9.140625" style="6"/>
    <col min="11783" max="11783" width="9.85546875" style="6" bestFit="1" customWidth="1"/>
    <col min="11784" max="11784" width="11.7109375" style="6" bestFit="1" customWidth="1"/>
    <col min="11785" max="12038" width="9.140625" style="6"/>
    <col min="12039" max="12039" width="9.85546875" style="6" bestFit="1" customWidth="1"/>
    <col min="12040" max="12040" width="11.7109375" style="6" bestFit="1" customWidth="1"/>
    <col min="12041" max="12294" width="9.140625" style="6"/>
    <col min="12295" max="12295" width="9.85546875" style="6" bestFit="1" customWidth="1"/>
    <col min="12296" max="12296" width="11.7109375" style="6" bestFit="1" customWidth="1"/>
    <col min="12297" max="12550" width="9.140625" style="6"/>
    <col min="12551" max="12551" width="9.85546875" style="6" bestFit="1" customWidth="1"/>
    <col min="12552" max="12552" width="11.7109375" style="6" bestFit="1" customWidth="1"/>
    <col min="12553" max="12806" width="9.140625" style="6"/>
    <col min="12807" max="12807" width="9.85546875" style="6" bestFit="1" customWidth="1"/>
    <col min="12808" max="12808" width="11.7109375" style="6" bestFit="1" customWidth="1"/>
    <col min="12809" max="13062" width="9.140625" style="6"/>
    <col min="13063" max="13063" width="9.85546875" style="6" bestFit="1" customWidth="1"/>
    <col min="13064" max="13064" width="11.7109375" style="6" bestFit="1" customWidth="1"/>
    <col min="13065" max="13318" width="9.140625" style="6"/>
    <col min="13319" max="13319" width="9.85546875" style="6" bestFit="1" customWidth="1"/>
    <col min="13320" max="13320" width="11.7109375" style="6" bestFit="1" customWidth="1"/>
    <col min="13321" max="13574" width="9.140625" style="6"/>
    <col min="13575" max="13575" width="9.85546875" style="6" bestFit="1" customWidth="1"/>
    <col min="13576" max="13576" width="11.7109375" style="6" bestFit="1" customWidth="1"/>
    <col min="13577" max="13830" width="9.140625" style="6"/>
    <col min="13831" max="13831" width="9.85546875" style="6" bestFit="1" customWidth="1"/>
    <col min="13832" max="13832" width="11.7109375" style="6" bestFit="1" customWidth="1"/>
    <col min="13833" max="14086" width="9.140625" style="6"/>
    <col min="14087" max="14087" width="9.85546875" style="6" bestFit="1" customWidth="1"/>
    <col min="14088" max="14088" width="11.7109375" style="6" bestFit="1" customWidth="1"/>
    <col min="14089" max="14342" width="9.140625" style="6"/>
    <col min="14343" max="14343" width="9.85546875" style="6" bestFit="1" customWidth="1"/>
    <col min="14344" max="14344" width="11.7109375" style="6" bestFit="1" customWidth="1"/>
    <col min="14345" max="14598" width="9.140625" style="6"/>
    <col min="14599" max="14599" width="9.85546875" style="6" bestFit="1" customWidth="1"/>
    <col min="14600" max="14600" width="11.7109375" style="6" bestFit="1" customWidth="1"/>
    <col min="14601" max="14854" width="9.140625" style="6"/>
    <col min="14855" max="14855" width="9.85546875" style="6" bestFit="1" customWidth="1"/>
    <col min="14856" max="14856" width="11.7109375" style="6" bestFit="1" customWidth="1"/>
    <col min="14857" max="15110" width="9.140625" style="6"/>
    <col min="15111" max="15111" width="9.85546875" style="6" bestFit="1" customWidth="1"/>
    <col min="15112" max="15112" width="11.7109375" style="6" bestFit="1" customWidth="1"/>
    <col min="15113" max="15366" width="9.140625" style="6"/>
    <col min="15367" max="15367" width="9.85546875" style="6" bestFit="1" customWidth="1"/>
    <col min="15368" max="15368" width="11.7109375" style="6" bestFit="1" customWidth="1"/>
    <col min="15369" max="15622" width="9.140625" style="6"/>
    <col min="15623" max="15623" width="9.85546875" style="6" bestFit="1" customWidth="1"/>
    <col min="15624" max="15624" width="11.7109375" style="6" bestFit="1" customWidth="1"/>
    <col min="15625" max="15878" width="9.140625" style="6"/>
    <col min="15879" max="15879" width="9.85546875" style="6" bestFit="1" customWidth="1"/>
    <col min="15880" max="15880" width="11.7109375" style="6" bestFit="1" customWidth="1"/>
    <col min="15881" max="16134" width="9.140625" style="6"/>
    <col min="16135" max="16135" width="9.85546875" style="6" bestFit="1" customWidth="1"/>
    <col min="16136" max="16136" width="11.7109375" style="6" bestFit="1" customWidth="1"/>
    <col min="16137" max="16384" width="9.140625" style="6"/>
  </cols>
  <sheetData>
    <row r="1" spans="1:11" x14ac:dyDescent="0.2">
      <c r="A1" s="231" t="s">
        <v>5</v>
      </c>
      <c r="B1" s="200"/>
      <c r="C1" s="200"/>
      <c r="D1" s="200"/>
      <c r="E1" s="200"/>
      <c r="F1" s="200"/>
      <c r="G1" s="200"/>
      <c r="H1" s="200"/>
    </row>
    <row r="2" spans="1:11" x14ac:dyDescent="0.2">
      <c r="A2" s="230" t="s">
        <v>316</v>
      </c>
      <c r="B2" s="202"/>
      <c r="C2" s="202"/>
      <c r="D2" s="202"/>
      <c r="E2" s="202"/>
      <c r="F2" s="202"/>
      <c r="G2" s="202"/>
      <c r="H2" s="202"/>
    </row>
    <row r="3" spans="1:11" x14ac:dyDescent="0.2">
      <c r="A3" s="223" t="s">
        <v>12</v>
      </c>
      <c r="B3" s="224"/>
      <c r="C3" s="224"/>
      <c r="D3" s="224"/>
      <c r="E3" s="224"/>
      <c r="F3" s="224"/>
      <c r="G3" s="224"/>
      <c r="H3" s="224"/>
      <c r="I3" s="212"/>
      <c r="J3" s="212"/>
      <c r="K3" s="212"/>
    </row>
    <row r="4" spans="1:11" x14ac:dyDescent="0.2">
      <c r="A4" s="225" t="s">
        <v>310</v>
      </c>
      <c r="B4" s="208"/>
      <c r="C4" s="208"/>
      <c r="D4" s="208"/>
      <c r="E4" s="208"/>
      <c r="F4" s="208"/>
      <c r="G4" s="208"/>
      <c r="H4" s="208"/>
      <c r="I4" s="209"/>
      <c r="J4" s="209"/>
      <c r="K4" s="209"/>
    </row>
    <row r="5" spans="1:11" ht="22.5" customHeight="1" x14ac:dyDescent="0.2">
      <c r="A5" s="221" t="s">
        <v>2</v>
      </c>
      <c r="B5" s="206"/>
      <c r="C5" s="206"/>
      <c r="D5" s="206"/>
      <c r="E5" s="206"/>
      <c r="F5" s="206"/>
      <c r="G5" s="221" t="s">
        <v>6</v>
      </c>
      <c r="H5" s="219" t="s">
        <v>229</v>
      </c>
      <c r="I5" s="220"/>
      <c r="J5" s="219" t="s">
        <v>224</v>
      </c>
      <c r="K5" s="220"/>
    </row>
    <row r="6" spans="1:11" x14ac:dyDescent="0.2">
      <c r="A6" s="206"/>
      <c r="B6" s="206"/>
      <c r="C6" s="206"/>
      <c r="D6" s="206"/>
      <c r="E6" s="206"/>
      <c r="F6" s="206"/>
      <c r="G6" s="206"/>
      <c r="H6" s="31" t="s">
        <v>225</v>
      </c>
      <c r="I6" s="31" t="s">
        <v>226</v>
      </c>
      <c r="J6" s="31" t="s">
        <v>225</v>
      </c>
      <c r="K6" s="31" t="s">
        <v>226</v>
      </c>
    </row>
    <row r="7" spans="1:11" x14ac:dyDescent="0.2">
      <c r="A7" s="229">
        <v>1</v>
      </c>
      <c r="B7" s="204"/>
      <c r="C7" s="204"/>
      <c r="D7" s="204"/>
      <c r="E7" s="204"/>
      <c r="F7" s="204"/>
      <c r="G7" s="7">
        <v>2</v>
      </c>
      <c r="H7" s="31">
        <v>3</v>
      </c>
      <c r="I7" s="31">
        <v>4</v>
      </c>
      <c r="J7" s="31">
        <v>5</v>
      </c>
      <c r="K7" s="31">
        <v>6</v>
      </c>
    </row>
    <row r="8" spans="1:11" x14ac:dyDescent="0.2">
      <c r="A8" s="226" t="s">
        <v>75</v>
      </c>
      <c r="B8" s="226"/>
      <c r="C8" s="226"/>
      <c r="D8" s="226"/>
      <c r="E8" s="226"/>
      <c r="F8" s="226"/>
      <c r="G8" s="5">
        <v>1</v>
      </c>
      <c r="H8" s="32">
        <v>775367916</v>
      </c>
      <c r="I8" s="32">
        <v>775367916</v>
      </c>
      <c r="J8" s="32">
        <v>741988706</v>
      </c>
      <c r="K8" s="32">
        <v>741988706</v>
      </c>
    </row>
    <row r="9" spans="1:11" x14ac:dyDescent="0.2">
      <c r="A9" s="226" t="s">
        <v>74</v>
      </c>
      <c r="B9" s="226"/>
      <c r="C9" s="226"/>
      <c r="D9" s="226"/>
      <c r="E9" s="226"/>
      <c r="F9" s="226"/>
      <c r="G9" s="5">
        <v>2</v>
      </c>
      <c r="H9" s="32">
        <v>88684796</v>
      </c>
      <c r="I9" s="32">
        <v>88684796</v>
      </c>
      <c r="J9" s="32">
        <v>74895283</v>
      </c>
      <c r="K9" s="32">
        <v>74895283</v>
      </c>
    </row>
    <row r="10" spans="1:11" x14ac:dyDescent="0.2">
      <c r="A10" s="226" t="s">
        <v>76</v>
      </c>
      <c r="B10" s="226"/>
      <c r="C10" s="226"/>
      <c r="D10" s="226"/>
      <c r="E10" s="226"/>
      <c r="F10" s="226"/>
      <c r="G10" s="5">
        <v>3</v>
      </c>
      <c r="H10" s="32">
        <v>0</v>
      </c>
      <c r="I10" s="32">
        <v>0</v>
      </c>
      <c r="J10" s="32">
        <v>0</v>
      </c>
      <c r="K10" s="32">
        <v>0</v>
      </c>
    </row>
    <row r="11" spans="1:11" x14ac:dyDescent="0.2">
      <c r="A11" s="226" t="s">
        <v>77</v>
      </c>
      <c r="B11" s="226"/>
      <c r="C11" s="226"/>
      <c r="D11" s="226"/>
      <c r="E11" s="226"/>
      <c r="F11" s="226"/>
      <c r="G11" s="5">
        <v>4</v>
      </c>
      <c r="H11" s="32">
        <v>136489</v>
      </c>
      <c r="I11" s="32">
        <v>136489</v>
      </c>
      <c r="J11" s="32">
        <v>235437</v>
      </c>
      <c r="K11" s="32">
        <v>235437</v>
      </c>
    </row>
    <row r="12" spans="1:11" x14ac:dyDescent="0.2">
      <c r="A12" s="226" t="s">
        <v>78</v>
      </c>
      <c r="B12" s="226"/>
      <c r="C12" s="226"/>
      <c r="D12" s="226"/>
      <c r="E12" s="226"/>
      <c r="F12" s="226"/>
      <c r="G12" s="5">
        <v>5</v>
      </c>
      <c r="H12" s="32">
        <v>486066258</v>
      </c>
      <c r="I12" s="32">
        <v>486066258</v>
      </c>
      <c r="J12" s="32">
        <v>418845319</v>
      </c>
      <c r="K12" s="32">
        <v>418845319</v>
      </c>
    </row>
    <row r="13" spans="1:11" x14ac:dyDescent="0.2">
      <c r="A13" s="226" t="s">
        <v>79</v>
      </c>
      <c r="B13" s="226"/>
      <c r="C13" s="226"/>
      <c r="D13" s="226"/>
      <c r="E13" s="226"/>
      <c r="F13" s="226"/>
      <c r="G13" s="5">
        <v>6</v>
      </c>
      <c r="H13" s="32">
        <v>104098316</v>
      </c>
      <c r="I13" s="32">
        <v>104098316</v>
      </c>
      <c r="J13" s="32">
        <v>99386257</v>
      </c>
      <c r="K13" s="32">
        <v>99386257</v>
      </c>
    </row>
    <row r="14" spans="1:11" ht="40.15" customHeight="1" x14ac:dyDescent="0.2">
      <c r="A14" s="226" t="s">
        <v>80</v>
      </c>
      <c r="B14" s="226"/>
      <c r="C14" s="226"/>
      <c r="D14" s="226"/>
      <c r="E14" s="226"/>
      <c r="F14" s="226"/>
      <c r="G14" s="5">
        <v>7</v>
      </c>
      <c r="H14" s="32">
        <v>4789897</v>
      </c>
      <c r="I14" s="32">
        <v>4789897</v>
      </c>
      <c r="J14" s="32">
        <v>63225726</v>
      </c>
      <c r="K14" s="32">
        <v>63225726</v>
      </c>
    </row>
    <row r="15" spans="1:11" ht="24.6" customHeight="1" x14ac:dyDescent="0.2">
      <c r="A15" s="226" t="s">
        <v>81</v>
      </c>
      <c r="B15" s="226"/>
      <c r="C15" s="226"/>
      <c r="D15" s="226"/>
      <c r="E15" s="226"/>
      <c r="F15" s="226"/>
      <c r="G15" s="5">
        <v>8</v>
      </c>
      <c r="H15" s="32">
        <v>73527201</v>
      </c>
      <c r="I15" s="32">
        <v>73527201</v>
      </c>
      <c r="J15" s="32">
        <v>56242171</v>
      </c>
      <c r="K15" s="32">
        <v>56242171</v>
      </c>
    </row>
    <row r="16" spans="1:11" ht="27" customHeight="1" x14ac:dyDescent="0.2">
      <c r="A16" s="226" t="s">
        <v>82</v>
      </c>
      <c r="B16" s="226"/>
      <c r="C16" s="226"/>
      <c r="D16" s="226"/>
      <c r="E16" s="226"/>
      <c r="F16" s="226"/>
      <c r="G16" s="5">
        <v>9</v>
      </c>
      <c r="H16" s="32">
        <v>3834656</v>
      </c>
      <c r="I16" s="32">
        <v>3834656</v>
      </c>
      <c r="J16" s="32">
        <v>-3237526</v>
      </c>
      <c r="K16" s="32">
        <v>-3237526</v>
      </c>
    </row>
    <row r="17" spans="1:11" ht="22.15" customHeight="1" x14ac:dyDescent="0.2">
      <c r="A17" s="226" t="s">
        <v>83</v>
      </c>
      <c r="B17" s="226"/>
      <c r="C17" s="226"/>
      <c r="D17" s="226"/>
      <c r="E17" s="226"/>
      <c r="F17" s="226"/>
      <c r="G17" s="5">
        <v>10</v>
      </c>
      <c r="H17" s="32">
        <v>73728</v>
      </c>
      <c r="I17" s="32">
        <v>73728</v>
      </c>
      <c r="J17" s="32">
        <v>-11445</v>
      </c>
      <c r="K17" s="32">
        <v>-11445</v>
      </c>
    </row>
    <row r="18" spans="1:11" x14ac:dyDescent="0.2">
      <c r="A18" s="226" t="s">
        <v>84</v>
      </c>
      <c r="B18" s="226"/>
      <c r="C18" s="226"/>
      <c r="D18" s="226"/>
      <c r="E18" s="226"/>
      <c r="F18" s="226"/>
      <c r="G18" s="5">
        <v>11</v>
      </c>
      <c r="H18" s="32">
        <v>-3903641</v>
      </c>
      <c r="I18" s="32">
        <v>-3903641</v>
      </c>
      <c r="J18" s="32">
        <v>1330417</v>
      </c>
      <c r="K18" s="32">
        <v>1330417</v>
      </c>
    </row>
    <row r="19" spans="1:11" x14ac:dyDescent="0.2">
      <c r="A19" s="226" t="s">
        <v>85</v>
      </c>
      <c r="B19" s="226"/>
      <c r="C19" s="226"/>
      <c r="D19" s="226"/>
      <c r="E19" s="226"/>
      <c r="F19" s="226"/>
      <c r="G19" s="5">
        <v>12</v>
      </c>
      <c r="H19" s="32">
        <v>-15784252</v>
      </c>
      <c r="I19" s="32">
        <v>-15784252</v>
      </c>
      <c r="J19" s="32">
        <v>-39444072</v>
      </c>
      <c r="K19" s="32">
        <v>-39444072</v>
      </c>
    </row>
    <row r="20" spans="1:11" x14ac:dyDescent="0.2">
      <c r="A20" s="226" t="s">
        <v>86</v>
      </c>
      <c r="B20" s="226"/>
      <c r="C20" s="226"/>
      <c r="D20" s="226"/>
      <c r="E20" s="226"/>
      <c r="F20" s="226"/>
      <c r="G20" s="5">
        <v>13</v>
      </c>
      <c r="H20" s="32">
        <v>0</v>
      </c>
      <c r="I20" s="32">
        <v>0</v>
      </c>
      <c r="J20" s="32">
        <v>69191</v>
      </c>
      <c r="K20" s="32">
        <v>69191</v>
      </c>
    </row>
    <row r="21" spans="1:11" x14ac:dyDescent="0.2">
      <c r="A21" s="226" t="s">
        <v>87</v>
      </c>
      <c r="B21" s="226"/>
      <c r="C21" s="226"/>
      <c r="D21" s="226"/>
      <c r="E21" s="226"/>
      <c r="F21" s="226"/>
      <c r="G21" s="5">
        <v>14</v>
      </c>
      <c r="H21" s="32">
        <v>26319588</v>
      </c>
      <c r="I21" s="32">
        <v>26319588</v>
      </c>
      <c r="J21" s="32">
        <v>25476920</v>
      </c>
      <c r="K21" s="32">
        <v>25476920</v>
      </c>
    </row>
    <row r="22" spans="1:11" x14ac:dyDescent="0.2">
      <c r="A22" s="226" t="s">
        <v>88</v>
      </c>
      <c r="B22" s="226"/>
      <c r="C22" s="226"/>
      <c r="D22" s="226"/>
      <c r="E22" s="226"/>
      <c r="F22" s="226"/>
      <c r="G22" s="5">
        <v>15</v>
      </c>
      <c r="H22" s="32">
        <v>118747442</v>
      </c>
      <c r="I22" s="32">
        <v>118747442</v>
      </c>
      <c r="J22" s="32">
        <v>140682863</v>
      </c>
      <c r="K22" s="32">
        <v>140682863</v>
      </c>
    </row>
    <row r="23" spans="1:11" ht="25.9" customHeight="1" x14ac:dyDescent="0.2">
      <c r="A23" s="215" t="s">
        <v>89</v>
      </c>
      <c r="B23" s="215"/>
      <c r="C23" s="215"/>
      <c r="D23" s="215"/>
      <c r="E23" s="215"/>
      <c r="F23" s="215"/>
      <c r="G23" s="4">
        <v>16</v>
      </c>
      <c r="H23" s="33">
        <f>H8-H9-H10+H11+H12-H13+H14+H15+H16+H17+H18+H19+H20+H21-H22</f>
        <v>1038897286</v>
      </c>
      <c r="I23" s="33">
        <f t="shared" ref="I23:K23" si="0">I8-I9-I10+I11+I12-I13+I14+I15+I16+I17+I18+I19+I20+I21-I22</f>
        <v>1038897286</v>
      </c>
      <c r="J23" s="33">
        <f t="shared" si="0"/>
        <v>949756441</v>
      </c>
      <c r="K23" s="33">
        <f t="shared" si="0"/>
        <v>949756441</v>
      </c>
    </row>
    <row r="24" spans="1:11" x14ac:dyDescent="0.2">
      <c r="A24" s="226" t="s">
        <v>90</v>
      </c>
      <c r="B24" s="226"/>
      <c r="C24" s="226"/>
      <c r="D24" s="226"/>
      <c r="E24" s="226"/>
      <c r="F24" s="226"/>
      <c r="G24" s="5">
        <v>17</v>
      </c>
      <c r="H24" s="32">
        <v>442896808</v>
      </c>
      <c r="I24" s="32">
        <v>442896808</v>
      </c>
      <c r="J24" s="32">
        <v>426644625</v>
      </c>
      <c r="K24" s="32">
        <v>426644625</v>
      </c>
    </row>
    <row r="25" spans="1:11" x14ac:dyDescent="0.2">
      <c r="A25" s="226" t="s">
        <v>91</v>
      </c>
      <c r="B25" s="226"/>
      <c r="C25" s="226"/>
      <c r="D25" s="226"/>
      <c r="E25" s="226"/>
      <c r="F25" s="226"/>
      <c r="G25" s="5">
        <v>18</v>
      </c>
      <c r="H25" s="32">
        <v>56953028</v>
      </c>
      <c r="I25" s="32">
        <v>56953028</v>
      </c>
      <c r="J25" s="32">
        <v>56814414</v>
      </c>
      <c r="K25" s="32">
        <v>56814414</v>
      </c>
    </row>
    <row r="26" spans="1:11" x14ac:dyDescent="0.2">
      <c r="A26" s="226" t="s">
        <v>92</v>
      </c>
      <c r="B26" s="226"/>
      <c r="C26" s="226"/>
      <c r="D26" s="226"/>
      <c r="E26" s="226"/>
      <c r="F26" s="226"/>
      <c r="G26" s="5">
        <v>19</v>
      </c>
      <c r="H26" s="32">
        <v>-4158030</v>
      </c>
      <c r="I26" s="32">
        <v>-4158030</v>
      </c>
      <c r="J26" s="32">
        <v>-164589</v>
      </c>
      <c r="K26" s="32">
        <v>-164589</v>
      </c>
    </row>
    <row r="27" spans="1:11" x14ac:dyDescent="0.2">
      <c r="A27" s="226" t="s">
        <v>93</v>
      </c>
      <c r="B27" s="226"/>
      <c r="C27" s="226"/>
      <c r="D27" s="226"/>
      <c r="E27" s="226"/>
      <c r="F27" s="226"/>
      <c r="G27" s="5">
        <v>20</v>
      </c>
      <c r="H27" s="32">
        <v>-14661326</v>
      </c>
      <c r="I27" s="32">
        <v>-14661326</v>
      </c>
      <c r="J27" s="32">
        <v>-3929503</v>
      </c>
      <c r="K27" s="32">
        <v>-3929503</v>
      </c>
    </row>
    <row r="28" spans="1:11" ht="24.6" customHeight="1" x14ac:dyDescent="0.2">
      <c r="A28" s="226" t="s">
        <v>94</v>
      </c>
      <c r="B28" s="226"/>
      <c r="C28" s="226"/>
      <c r="D28" s="226"/>
      <c r="E28" s="226"/>
      <c r="F28" s="226"/>
      <c r="G28" s="5">
        <v>21</v>
      </c>
      <c r="H28" s="32">
        <v>53570452</v>
      </c>
      <c r="I28" s="32">
        <v>53570452</v>
      </c>
      <c r="J28" s="32">
        <v>93320924</v>
      </c>
      <c r="K28" s="32">
        <v>93320924</v>
      </c>
    </row>
    <row r="29" spans="1:11" ht="24.6" customHeight="1" x14ac:dyDescent="0.2">
      <c r="A29" s="226" t="s">
        <v>95</v>
      </c>
      <c r="B29" s="226"/>
      <c r="C29" s="226"/>
      <c r="D29" s="226"/>
      <c r="E29" s="226"/>
      <c r="F29" s="226"/>
      <c r="G29" s="5">
        <v>22</v>
      </c>
      <c r="H29" s="32">
        <v>0</v>
      </c>
      <c r="I29" s="32">
        <v>0</v>
      </c>
      <c r="J29" s="32">
        <v>0</v>
      </c>
      <c r="K29" s="32">
        <v>0</v>
      </c>
    </row>
    <row r="30" spans="1:11" ht="24.6" customHeight="1" x14ac:dyDescent="0.2">
      <c r="A30" s="226" t="s">
        <v>96</v>
      </c>
      <c r="B30" s="226"/>
      <c r="C30" s="226"/>
      <c r="D30" s="226"/>
      <c r="E30" s="226"/>
      <c r="F30" s="226"/>
      <c r="G30" s="5">
        <v>23</v>
      </c>
      <c r="H30" s="32">
        <v>-5608</v>
      </c>
      <c r="I30" s="32">
        <v>-5608</v>
      </c>
      <c r="J30" s="32">
        <v>33298</v>
      </c>
      <c r="K30" s="32">
        <v>33298</v>
      </c>
    </row>
    <row r="31" spans="1:11" x14ac:dyDescent="0.2">
      <c r="A31" s="226" t="s">
        <v>97</v>
      </c>
      <c r="B31" s="226"/>
      <c r="C31" s="226"/>
      <c r="D31" s="226"/>
      <c r="E31" s="226"/>
      <c r="F31" s="226"/>
      <c r="G31" s="5">
        <v>24</v>
      </c>
      <c r="H31" s="32">
        <v>0</v>
      </c>
      <c r="I31" s="32">
        <v>0</v>
      </c>
      <c r="J31" s="32">
        <v>0</v>
      </c>
      <c r="K31" s="32">
        <v>0</v>
      </c>
    </row>
    <row r="32" spans="1:11" ht="23.45" customHeight="1" x14ac:dyDescent="0.2">
      <c r="A32" s="226" t="s">
        <v>98</v>
      </c>
      <c r="B32" s="226"/>
      <c r="C32" s="226"/>
      <c r="D32" s="226"/>
      <c r="E32" s="226"/>
      <c r="F32" s="226"/>
      <c r="G32" s="5">
        <v>25</v>
      </c>
      <c r="H32" s="32">
        <v>2418000</v>
      </c>
      <c r="I32" s="32">
        <v>2418000</v>
      </c>
      <c r="J32" s="32">
        <v>2243500</v>
      </c>
      <c r="K32" s="32">
        <v>2243500</v>
      </c>
    </row>
    <row r="33" spans="1:11" ht="23.45" customHeight="1" x14ac:dyDescent="0.2">
      <c r="A33" s="226" t="s">
        <v>99</v>
      </c>
      <c r="B33" s="226"/>
      <c r="C33" s="226"/>
      <c r="D33" s="226"/>
      <c r="E33" s="226"/>
      <c r="F33" s="226"/>
      <c r="G33" s="5">
        <v>26</v>
      </c>
      <c r="H33" s="32">
        <v>811891</v>
      </c>
      <c r="I33" s="32">
        <v>811891</v>
      </c>
      <c r="J33" s="32">
        <v>23456563</v>
      </c>
      <c r="K33" s="32">
        <v>23456563</v>
      </c>
    </row>
    <row r="34" spans="1:11" ht="23.45" customHeight="1" x14ac:dyDescent="0.2">
      <c r="A34" s="216" t="s">
        <v>100</v>
      </c>
      <c r="B34" s="216"/>
      <c r="C34" s="216"/>
      <c r="D34" s="216"/>
      <c r="E34" s="216"/>
      <c r="F34" s="216"/>
      <c r="G34" s="4">
        <v>27</v>
      </c>
      <c r="H34" s="33">
        <f>H23-H24-H25+H26-H27-H28-H29-H30+H31+H32+H33</f>
        <v>499215793</v>
      </c>
      <c r="I34" s="33">
        <f t="shared" ref="I34:K34" si="1">I23-I24-I25+I26-I27-I28-I29-I30+I31+I32+I33</f>
        <v>499215793</v>
      </c>
      <c r="J34" s="33">
        <f t="shared" si="1"/>
        <v>402408157</v>
      </c>
      <c r="K34" s="33">
        <f t="shared" si="1"/>
        <v>402408157</v>
      </c>
    </row>
    <row r="35" spans="1:11" ht="23.45" customHeight="1" x14ac:dyDescent="0.2">
      <c r="A35" s="226" t="s">
        <v>101</v>
      </c>
      <c r="B35" s="226"/>
      <c r="C35" s="226"/>
      <c r="D35" s="226"/>
      <c r="E35" s="226"/>
      <c r="F35" s="226"/>
      <c r="G35" s="5">
        <v>28</v>
      </c>
      <c r="H35" s="32">
        <v>86928134</v>
      </c>
      <c r="I35" s="32">
        <v>86928134</v>
      </c>
      <c r="J35" s="32">
        <v>74311309</v>
      </c>
      <c r="K35" s="32">
        <v>74311309</v>
      </c>
    </row>
    <row r="36" spans="1:11" ht="23.45" customHeight="1" x14ac:dyDescent="0.2">
      <c r="A36" s="216" t="s">
        <v>102</v>
      </c>
      <c r="B36" s="216"/>
      <c r="C36" s="216"/>
      <c r="D36" s="216"/>
      <c r="E36" s="216"/>
      <c r="F36" s="216"/>
      <c r="G36" s="4">
        <v>29</v>
      </c>
      <c r="H36" s="33">
        <f>H34-H35</f>
        <v>412287659</v>
      </c>
      <c r="I36" s="33">
        <f t="shared" ref="I36:K36" si="2">I34-I35</f>
        <v>412287659</v>
      </c>
      <c r="J36" s="33">
        <f t="shared" si="2"/>
        <v>328096848</v>
      </c>
      <c r="K36" s="33">
        <f t="shared" si="2"/>
        <v>328096848</v>
      </c>
    </row>
    <row r="37" spans="1:11" ht="23.45" customHeight="1" x14ac:dyDescent="0.2">
      <c r="A37" s="216" t="s">
        <v>103</v>
      </c>
      <c r="B37" s="216"/>
      <c r="C37" s="216"/>
      <c r="D37" s="216"/>
      <c r="E37" s="216"/>
      <c r="F37" s="216"/>
      <c r="G37" s="4">
        <v>30</v>
      </c>
      <c r="H37" s="33">
        <f>H38-H39</f>
        <v>0</v>
      </c>
      <c r="I37" s="33">
        <f t="shared" ref="I37:K37" si="3">I38-I39</f>
        <v>0</v>
      </c>
      <c r="J37" s="33">
        <f t="shared" si="3"/>
        <v>0</v>
      </c>
      <c r="K37" s="33">
        <f t="shared" si="3"/>
        <v>0</v>
      </c>
    </row>
    <row r="38" spans="1:11" ht="23.45" customHeight="1" x14ac:dyDescent="0.2">
      <c r="A38" s="226" t="s">
        <v>104</v>
      </c>
      <c r="B38" s="226"/>
      <c r="C38" s="226"/>
      <c r="D38" s="226"/>
      <c r="E38" s="226"/>
      <c r="F38" s="226"/>
      <c r="G38" s="5">
        <v>31</v>
      </c>
      <c r="H38" s="32">
        <v>0</v>
      </c>
      <c r="I38" s="32">
        <v>0</v>
      </c>
      <c r="J38" s="32">
        <v>0</v>
      </c>
      <c r="K38" s="32">
        <v>0</v>
      </c>
    </row>
    <row r="39" spans="1:11" ht="23.45" customHeight="1" x14ac:dyDescent="0.2">
      <c r="A39" s="226" t="s">
        <v>105</v>
      </c>
      <c r="B39" s="226"/>
      <c r="C39" s="226"/>
      <c r="D39" s="226"/>
      <c r="E39" s="226"/>
      <c r="F39" s="226"/>
      <c r="G39" s="5">
        <v>32</v>
      </c>
      <c r="H39" s="32">
        <v>0</v>
      </c>
      <c r="I39" s="32">
        <v>0</v>
      </c>
      <c r="J39" s="32">
        <v>0</v>
      </c>
      <c r="K39" s="32">
        <v>0</v>
      </c>
    </row>
    <row r="40" spans="1:11" x14ac:dyDescent="0.2">
      <c r="A40" s="216" t="s">
        <v>106</v>
      </c>
      <c r="B40" s="216"/>
      <c r="C40" s="216"/>
      <c r="D40" s="216"/>
      <c r="E40" s="216"/>
      <c r="F40" s="216"/>
      <c r="G40" s="4">
        <v>33</v>
      </c>
      <c r="H40" s="33">
        <f>H36+H37</f>
        <v>412287659</v>
      </c>
      <c r="I40" s="33">
        <f>I36+I37</f>
        <v>412287659</v>
      </c>
      <c r="J40" s="33">
        <f>J36+J37</f>
        <v>328096848</v>
      </c>
      <c r="K40" s="33">
        <f>K36+K37</f>
        <v>328096848</v>
      </c>
    </row>
    <row r="41" spans="1:11" x14ac:dyDescent="0.2">
      <c r="A41" s="226" t="s">
        <v>107</v>
      </c>
      <c r="B41" s="226"/>
      <c r="C41" s="226"/>
      <c r="D41" s="226"/>
      <c r="E41" s="226"/>
      <c r="F41" s="226"/>
      <c r="G41" s="5">
        <v>34</v>
      </c>
      <c r="H41" s="32">
        <v>19165540</v>
      </c>
      <c r="I41" s="32">
        <v>19165540</v>
      </c>
      <c r="J41" s="32">
        <v>19269523</v>
      </c>
      <c r="K41" s="32">
        <v>19269523</v>
      </c>
    </row>
    <row r="42" spans="1:11" x14ac:dyDescent="0.2">
      <c r="A42" s="226" t="s">
        <v>108</v>
      </c>
      <c r="B42" s="226"/>
      <c r="C42" s="226"/>
      <c r="D42" s="226"/>
      <c r="E42" s="226"/>
      <c r="F42" s="226"/>
      <c r="G42" s="5">
        <v>35</v>
      </c>
      <c r="H42" s="32">
        <v>393122119</v>
      </c>
      <c r="I42" s="32">
        <v>393122119</v>
      </c>
      <c r="J42" s="32">
        <v>308827325</v>
      </c>
      <c r="K42" s="32">
        <v>308827325</v>
      </c>
    </row>
    <row r="43" spans="1:11" x14ac:dyDescent="0.2">
      <c r="A43" s="217" t="s">
        <v>17</v>
      </c>
      <c r="B43" s="217"/>
      <c r="C43" s="217"/>
      <c r="D43" s="217"/>
      <c r="E43" s="217"/>
      <c r="F43" s="217"/>
      <c r="G43" s="222"/>
      <c r="H43" s="222"/>
      <c r="I43" s="222"/>
      <c r="J43" s="193"/>
      <c r="K43" s="193"/>
    </row>
    <row r="44" spans="1:11" x14ac:dyDescent="0.2">
      <c r="A44" s="215" t="s">
        <v>109</v>
      </c>
      <c r="B44" s="215"/>
      <c r="C44" s="215"/>
      <c r="D44" s="215"/>
      <c r="E44" s="215"/>
      <c r="F44" s="215"/>
      <c r="G44" s="4">
        <v>36</v>
      </c>
      <c r="H44" s="33">
        <f>H40</f>
        <v>412287659</v>
      </c>
      <c r="I44" s="33">
        <f>I40</f>
        <v>412287659</v>
      </c>
      <c r="J44" s="33">
        <f>J40</f>
        <v>328096848</v>
      </c>
      <c r="K44" s="33">
        <f>K40</f>
        <v>328096848</v>
      </c>
    </row>
    <row r="45" spans="1:11" x14ac:dyDescent="0.2">
      <c r="A45" s="215" t="s">
        <v>235</v>
      </c>
      <c r="B45" s="215"/>
      <c r="C45" s="215"/>
      <c r="D45" s="215"/>
      <c r="E45" s="215"/>
      <c r="F45" s="215"/>
      <c r="G45" s="4">
        <v>37</v>
      </c>
      <c r="H45" s="34">
        <f>H46+H58</f>
        <v>12086708</v>
      </c>
      <c r="I45" s="34">
        <f>I46+I58</f>
        <v>12086708</v>
      </c>
      <c r="J45" s="34">
        <f>J46+J58</f>
        <v>44431502</v>
      </c>
      <c r="K45" s="34">
        <f>K46+K58</f>
        <v>44431502</v>
      </c>
    </row>
    <row r="46" spans="1:11" ht="26.45" customHeight="1" x14ac:dyDescent="0.2">
      <c r="A46" s="214" t="s">
        <v>236</v>
      </c>
      <c r="B46" s="214"/>
      <c r="C46" s="214"/>
      <c r="D46" s="214"/>
      <c r="E46" s="214"/>
      <c r="F46" s="214"/>
      <c r="G46" s="4">
        <v>38</v>
      </c>
      <c r="H46" s="34">
        <f>SUM(H47:H53)+H56+H57</f>
        <v>-4075436</v>
      </c>
      <c r="I46" s="34">
        <f>SUM(I47:I53)+I56+I57</f>
        <v>-4075436</v>
      </c>
      <c r="J46" s="34">
        <f>SUM(J47:J53)+J56+J57</f>
        <v>5602784</v>
      </c>
      <c r="K46" s="34">
        <f>SUM(K47:K53)+K56+K57</f>
        <v>5602784</v>
      </c>
    </row>
    <row r="47" spans="1:11" x14ac:dyDescent="0.2">
      <c r="A47" s="228" t="s">
        <v>110</v>
      </c>
      <c r="B47" s="228"/>
      <c r="C47" s="228"/>
      <c r="D47" s="228"/>
      <c r="E47" s="228"/>
      <c r="F47" s="228"/>
      <c r="G47" s="5">
        <v>39</v>
      </c>
      <c r="H47" s="32">
        <v>0</v>
      </c>
      <c r="I47" s="32">
        <v>0</v>
      </c>
      <c r="J47" s="32">
        <v>-1479120</v>
      </c>
      <c r="K47" s="32">
        <v>-1479120</v>
      </c>
    </row>
    <row r="48" spans="1:11" x14ac:dyDescent="0.2">
      <c r="A48" s="228" t="s">
        <v>111</v>
      </c>
      <c r="B48" s="228"/>
      <c r="C48" s="228"/>
      <c r="D48" s="228"/>
      <c r="E48" s="228"/>
      <c r="F48" s="228"/>
      <c r="G48" s="5">
        <v>40</v>
      </c>
      <c r="H48" s="32">
        <v>0</v>
      </c>
      <c r="I48" s="32">
        <v>0</v>
      </c>
      <c r="J48" s="32">
        <v>0</v>
      </c>
      <c r="K48" s="32">
        <v>0</v>
      </c>
    </row>
    <row r="49" spans="1:11" ht="24.6" customHeight="1" x14ac:dyDescent="0.2">
      <c r="A49" s="228" t="s">
        <v>232</v>
      </c>
      <c r="B49" s="228"/>
      <c r="C49" s="228"/>
      <c r="D49" s="228"/>
      <c r="E49" s="228"/>
      <c r="F49" s="228"/>
      <c r="G49" s="5">
        <v>41</v>
      </c>
      <c r="H49" s="32">
        <v>0</v>
      </c>
      <c r="I49" s="32">
        <v>0</v>
      </c>
      <c r="J49" s="32">
        <v>0</v>
      </c>
      <c r="K49" s="32">
        <v>0</v>
      </c>
    </row>
    <row r="50" spans="1:11" x14ac:dyDescent="0.2">
      <c r="A50" s="228" t="s">
        <v>112</v>
      </c>
      <c r="B50" s="228"/>
      <c r="C50" s="228"/>
      <c r="D50" s="228"/>
      <c r="E50" s="228"/>
      <c r="F50" s="228"/>
      <c r="G50" s="5">
        <v>42</v>
      </c>
      <c r="H50" s="32">
        <v>0</v>
      </c>
      <c r="I50" s="32">
        <v>0</v>
      </c>
      <c r="J50" s="32">
        <v>0</v>
      </c>
      <c r="K50" s="32">
        <v>0</v>
      </c>
    </row>
    <row r="51" spans="1:11" ht="27.6" customHeight="1" x14ac:dyDescent="0.2">
      <c r="A51" s="228" t="s">
        <v>233</v>
      </c>
      <c r="B51" s="228"/>
      <c r="C51" s="228"/>
      <c r="D51" s="228"/>
      <c r="E51" s="228"/>
      <c r="F51" s="228"/>
      <c r="G51" s="5">
        <v>43</v>
      </c>
      <c r="H51" s="32">
        <v>0</v>
      </c>
      <c r="I51" s="32">
        <v>0</v>
      </c>
      <c r="J51" s="32">
        <v>0</v>
      </c>
      <c r="K51" s="32">
        <v>0</v>
      </c>
    </row>
    <row r="52" spans="1:11" ht="25.15" customHeight="1" x14ac:dyDescent="0.2">
      <c r="A52" s="228" t="s">
        <v>113</v>
      </c>
      <c r="B52" s="228"/>
      <c r="C52" s="228"/>
      <c r="D52" s="228"/>
      <c r="E52" s="228"/>
      <c r="F52" s="228"/>
      <c r="G52" s="5">
        <v>44</v>
      </c>
      <c r="H52" s="32">
        <v>-4959684</v>
      </c>
      <c r="I52" s="32">
        <v>-4959684</v>
      </c>
      <c r="J52" s="32">
        <v>8634403</v>
      </c>
      <c r="K52" s="32">
        <v>8634403</v>
      </c>
    </row>
    <row r="53" spans="1:11" x14ac:dyDescent="0.2">
      <c r="A53" s="191" t="s">
        <v>114</v>
      </c>
      <c r="B53" s="191"/>
      <c r="C53" s="191"/>
      <c r="D53" s="191"/>
      <c r="E53" s="191"/>
      <c r="F53" s="191"/>
      <c r="G53" s="5">
        <v>45</v>
      </c>
      <c r="H53" s="32">
        <v>0</v>
      </c>
      <c r="I53" s="32">
        <v>0</v>
      </c>
      <c r="J53" s="32">
        <v>0</v>
      </c>
      <c r="K53" s="32">
        <v>0</v>
      </c>
    </row>
    <row r="54" spans="1:11" ht="12.75" customHeight="1" x14ac:dyDescent="0.2">
      <c r="A54" s="191" t="s">
        <v>115</v>
      </c>
      <c r="B54" s="191"/>
      <c r="C54" s="191"/>
      <c r="D54" s="191"/>
      <c r="E54" s="191"/>
      <c r="F54" s="191"/>
      <c r="G54" s="5">
        <v>46</v>
      </c>
      <c r="H54" s="32">
        <v>0</v>
      </c>
      <c r="I54" s="32">
        <v>0</v>
      </c>
      <c r="J54" s="32">
        <v>0</v>
      </c>
      <c r="K54" s="32">
        <v>0</v>
      </c>
    </row>
    <row r="55" spans="1:11" ht="12.75" customHeight="1" x14ac:dyDescent="0.2">
      <c r="A55" s="191" t="s">
        <v>116</v>
      </c>
      <c r="B55" s="191"/>
      <c r="C55" s="191"/>
      <c r="D55" s="191"/>
      <c r="E55" s="191"/>
      <c r="F55" s="191"/>
      <c r="G55" s="5">
        <v>47</v>
      </c>
      <c r="H55" s="32">
        <v>0</v>
      </c>
      <c r="I55" s="32">
        <v>0</v>
      </c>
      <c r="J55" s="32">
        <v>0</v>
      </c>
      <c r="K55" s="32">
        <v>0</v>
      </c>
    </row>
    <row r="56" spans="1:11" ht="12.75" customHeight="1" x14ac:dyDescent="0.2">
      <c r="A56" s="191" t="s">
        <v>117</v>
      </c>
      <c r="B56" s="191"/>
      <c r="C56" s="191"/>
      <c r="D56" s="191"/>
      <c r="E56" s="191"/>
      <c r="F56" s="191"/>
      <c r="G56" s="5">
        <v>48</v>
      </c>
      <c r="H56" s="32">
        <v>0</v>
      </c>
      <c r="I56" s="32">
        <v>0</v>
      </c>
      <c r="J56" s="32">
        <v>0</v>
      </c>
      <c r="K56" s="32">
        <v>0</v>
      </c>
    </row>
    <row r="57" spans="1:11" ht="13.9" customHeight="1" x14ac:dyDescent="0.2">
      <c r="A57" s="191" t="s">
        <v>234</v>
      </c>
      <c r="B57" s="191"/>
      <c r="C57" s="191"/>
      <c r="D57" s="191"/>
      <c r="E57" s="191"/>
      <c r="F57" s="191"/>
      <c r="G57" s="5">
        <v>49</v>
      </c>
      <c r="H57" s="32">
        <v>884248</v>
      </c>
      <c r="I57" s="32">
        <v>884248</v>
      </c>
      <c r="J57" s="32">
        <v>-1552499</v>
      </c>
      <c r="K57" s="32">
        <v>-1552499</v>
      </c>
    </row>
    <row r="58" spans="1:11" ht="23.45" customHeight="1" x14ac:dyDescent="0.2">
      <c r="A58" s="214" t="s">
        <v>237</v>
      </c>
      <c r="B58" s="214"/>
      <c r="C58" s="214"/>
      <c r="D58" s="214"/>
      <c r="E58" s="214"/>
      <c r="F58" s="214"/>
      <c r="G58" s="4">
        <v>50</v>
      </c>
      <c r="H58" s="34">
        <f>SUM(H59:H66)</f>
        <v>16162144</v>
      </c>
      <c r="I58" s="34">
        <f>SUM(I59:I66)</f>
        <v>16162144</v>
      </c>
      <c r="J58" s="34">
        <f>SUM(J59:J66)</f>
        <v>38828718</v>
      </c>
      <c r="K58" s="34">
        <f>SUM(K59:K66)</f>
        <v>38828718</v>
      </c>
    </row>
    <row r="59" spans="1:11" ht="12.75" customHeight="1" x14ac:dyDescent="0.2">
      <c r="A59" s="191" t="s">
        <v>118</v>
      </c>
      <c r="B59" s="191"/>
      <c r="C59" s="191"/>
      <c r="D59" s="191"/>
      <c r="E59" s="191"/>
      <c r="F59" s="191"/>
      <c r="G59" s="5">
        <v>51</v>
      </c>
      <c r="H59" s="32">
        <v>0</v>
      </c>
      <c r="I59" s="32">
        <v>0</v>
      </c>
      <c r="J59" s="32">
        <v>0</v>
      </c>
      <c r="K59" s="32">
        <v>0</v>
      </c>
    </row>
    <row r="60" spans="1:11" ht="12.75" customHeight="1" x14ac:dyDescent="0.2">
      <c r="A60" s="191" t="s">
        <v>119</v>
      </c>
      <c r="B60" s="191"/>
      <c r="C60" s="191"/>
      <c r="D60" s="191"/>
      <c r="E60" s="191"/>
      <c r="F60" s="191"/>
      <c r="G60" s="5">
        <v>52</v>
      </c>
      <c r="H60" s="32">
        <v>3722655</v>
      </c>
      <c r="I60" s="32">
        <v>3722655</v>
      </c>
      <c r="J60" s="32">
        <v>78532308</v>
      </c>
      <c r="K60" s="32">
        <v>78532308</v>
      </c>
    </row>
    <row r="61" spans="1:11" ht="12.75" customHeight="1" x14ac:dyDescent="0.2">
      <c r="A61" s="191" t="s">
        <v>120</v>
      </c>
      <c r="B61" s="191"/>
      <c r="C61" s="191"/>
      <c r="D61" s="191"/>
      <c r="E61" s="191"/>
      <c r="F61" s="191"/>
      <c r="G61" s="5">
        <v>53</v>
      </c>
      <c r="H61" s="32">
        <v>0</v>
      </c>
      <c r="I61" s="32">
        <v>0</v>
      </c>
      <c r="J61" s="32">
        <v>0</v>
      </c>
      <c r="K61" s="32">
        <v>0</v>
      </c>
    </row>
    <row r="62" spans="1:11" ht="12.75" customHeight="1" x14ac:dyDescent="0.2">
      <c r="A62" s="191" t="s">
        <v>121</v>
      </c>
      <c r="B62" s="191"/>
      <c r="C62" s="191"/>
      <c r="D62" s="191"/>
      <c r="E62" s="191"/>
      <c r="F62" s="191"/>
      <c r="G62" s="5">
        <v>54</v>
      </c>
      <c r="H62" s="32">
        <v>0</v>
      </c>
      <c r="I62" s="32">
        <v>0</v>
      </c>
      <c r="J62" s="32">
        <v>0</v>
      </c>
      <c r="K62" s="32">
        <v>0</v>
      </c>
    </row>
    <row r="63" spans="1:11" ht="12.75" customHeight="1" x14ac:dyDescent="0.2">
      <c r="A63" s="191" t="s">
        <v>122</v>
      </c>
      <c r="B63" s="191"/>
      <c r="C63" s="191"/>
      <c r="D63" s="191"/>
      <c r="E63" s="191"/>
      <c r="F63" s="191"/>
      <c r="G63" s="5">
        <v>55</v>
      </c>
      <c r="H63" s="32">
        <v>15011140</v>
      </c>
      <c r="I63" s="32">
        <v>15011140</v>
      </c>
      <c r="J63" s="32">
        <v>-48708830</v>
      </c>
      <c r="K63" s="32">
        <v>-48708830</v>
      </c>
    </row>
    <row r="64" spans="1:11" ht="12.75" customHeight="1" x14ac:dyDescent="0.2">
      <c r="A64" s="191" t="s">
        <v>112</v>
      </c>
      <c r="B64" s="191"/>
      <c r="C64" s="191"/>
      <c r="D64" s="191"/>
      <c r="E64" s="191"/>
      <c r="F64" s="191"/>
      <c r="G64" s="5">
        <v>56</v>
      </c>
      <c r="H64" s="32">
        <v>0</v>
      </c>
      <c r="I64" s="32">
        <v>0</v>
      </c>
      <c r="J64" s="32">
        <v>0</v>
      </c>
      <c r="K64" s="32">
        <v>0</v>
      </c>
    </row>
    <row r="65" spans="1:11" ht="25.15" customHeight="1" x14ac:dyDescent="0.2">
      <c r="A65" s="191" t="s">
        <v>123</v>
      </c>
      <c r="B65" s="191"/>
      <c r="C65" s="191"/>
      <c r="D65" s="191"/>
      <c r="E65" s="191"/>
      <c r="F65" s="191"/>
      <c r="G65" s="5">
        <v>57</v>
      </c>
      <c r="H65" s="32">
        <v>0</v>
      </c>
      <c r="I65" s="32">
        <v>0</v>
      </c>
      <c r="J65" s="32">
        <v>0</v>
      </c>
      <c r="K65" s="32">
        <v>0</v>
      </c>
    </row>
    <row r="66" spans="1:11" ht="24" customHeight="1" x14ac:dyDescent="0.2">
      <c r="A66" s="191" t="s">
        <v>124</v>
      </c>
      <c r="B66" s="191"/>
      <c r="C66" s="191"/>
      <c r="D66" s="191"/>
      <c r="E66" s="191"/>
      <c r="F66" s="191"/>
      <c r="G66" s="5">
        <v>58</v>
      </c>
      <c r="H66" s="32">
        <v>-2571651</v>
      </c>
      <c r="I66" s="32">
        <v>-2571651</v>
      </c>
      <c r="J66" s="32">
        <v>9005240</v>
      </c>
      <c r="K66" s="32">
        <v>9005240</v>
      </c>
    </row>
    <row r="67" spans="1:11" ht="12.75" customHeight="1" x14ac:dyDescent="0.2">
      <c r="A67" s="214" t="s">
        <v>238</v>
      </c>
      <c r="B67" s="214"/>
      <c r="C67" s="214"/>
      <c r="D67" s="214"/>
      <c r="E67" s="214"/>
      <c r="F67" s="214"/>
      <c r="G67" s="4">
        <v>59</v>
      </c>
      <c r="H67" s="34">
        <f>H44+H45</f>
        <v>424374367</v>
      </c>
      <c r="I67" s="34">
        <f>I44+I45</f>
        <v>424374367</v>
      </c>
      <c r="J67" s="34">
        <f>J44+J45</f>
        <v>372528350</v>
      </c>
      <c r="K67" s="34">
        <f>K44+K45</f>
        <v>372528350</v>
      </c>
    </row>
    <row r="68" spans="1:11" ht="12.75" customHeight="1" x14ac:dyDescent="0.2">
      <c r="A68" s="213" t="s">
        <v>125</v>
      </c>
      <c r="B68" s="213"/>
      <c r="C68" s="213"/>
      <c r="D68" s="213"/>
      <c r="E68" s="213"/>
      <c r="F68" s="213"/>
      <c r="G68" s="5">
        <v>60</v>
      </c>
      <c r="H68" s="32">
        <v>19165539</v>
      </c>
      <c r="I68" s="32">
        <v>19165539</v>
      </c>
      <c r="J68" s="32">
        <v>19269523</v>
      </c>
      <c r="K68" s="32">
        <v>19269523</v>
      </c>
    </row>
    <row r="69" spans="1:11" x14ac:dyDescent="0.2">
      <c r="A69" s="227" t="s">
        <v>126</v>
      </c>
      <c r="B69" s="227"/>
      <c r="C69" s="227"/>
      <c r="D69" s="227"/>
      <c r="E69" s="227"/>
      <c r="F69" s="227"/>
      <c r="G69" s="5">
        <v>61</v>
      </c>
      <c r="H69" s="32">
        <v>405208828</v>
      </c>
      <c r="I69" s="32">
        <v>405208828</v>
      </c>
      <c r="J69" s="32">
        <v>353258827</v>
      </c>
      <c r="K69" s="32">
        <v>353258827</v>
      </c>
    </row>
  </sheetData>
  <sheetProtection algorithmName="SHA-512" hashValue="YnMPsgiDZvUqPrTFR6D1taVvQKXtnDqKejvKEFHOsUM3V17oE28k0wynPau1zp8+D5mXUtwQ5bcocQLQ7MNg/A==" saltValue="fFVGhU9SUoxAJVslz38z0Q==" spinCount="100000" sheet="1" objects="1" scenarios="1"/>
  <mergeCells count="71">
    <mergeCell ref="A7:F7"/>
    <mergeCell ref="A2:H2"/>
    <mergeCell ref="A1:H1"/>
    <mergeCell ref="A61:F61"/>
    <mergeCell ref="A50:F50"/>
    <mergeCell ref="A51:F51"/>
    <mergeCell ref="A52:F52"/>
    <mergeCell ref="A53:F53"/>
    <mergeCell ref="A54:F54"/>
    <mergeCell ref="A56:F56"/>
    <mergeCell ref="A57:F57"/>
    <mergeCell ref="A58:F58"/>
    <mergeCell ref="A59:F59"/>
    <mergeCell ref="A60:F60"/>
    <mergeCell ref="A39:F39"/>
    <mergeCell ref="A19:F19"/>
    <mergeCell ref="A20:F20"/>
    <mergeCell ref="A21:F21"/>
    <mergeCell ref="A34:F34"/>
    <mergeCell ref="A35:F35"/>
    <mergeCell ref="A14:F14"/>
    <mergeCell ref="A15:F15"/>
    <mergeCell ref="A16:F16"/>
    <mergeCell ref="A17:F17"/>
    <mergeCell ref="A18:F18"/>
    <mergeCell ref="A31:F31"/>
    <mergeCell ref="A24:F24"/>
    <mergeCell ref="A25:F25"/>
    <mergeCell ref="A32:F32"/>
    <mergeCell ref="A23:F23"/>
    <mergeCell ref="A33:F33"/>
    <mergeCell ref="A69:F69"/>
    <mergeCell ref="A36:F36"/>
    <mergeCell ref="A37:F37"/>
    <mergeCell ref="A38:F38"/>
    <mergeCell ref="A68:F68"/>
    <mergeCell ref="A63:F63"/>
    <mergeCell ref="A64:F64"/>
    <mergeCell ref="A65:F65"/>
    <mergeCell ref="A66:F66"/>
    <mergeCell ref="A67:F67"/>
    <mergeCell ref="A55:F55"/>
    <mergeCell ref="A62:F62"/>
    <mergeCell ref="A47:F47"/>
    <mergeCell ref="A48:F48"/>
    <mergeCell ref="A49:F49"/>
    <mergeCell ref="A44:F44"/>
    <mergeCell ref="A45:F45"/>
    <mergeCell ref="A46:F46"/>
    <mergeCell ref="A26:F26"/>
    <mergeCell ref="A27:F27"/>
    <mergeCell ref="A28:F28"/>
    <mergeCell ref="A29:F29"/>
    <mergeCell ref="A41:F41"/>
    <mergeCell ref="A40:F40"/>
    <mergeCell ref="J5:K5"/>
    <mergeCell ref="A5:F6"/>
    <mergeCell ref="G5:G6"/>
    <mergeCell ref="A43:K43"/>
    <mergeCell ref="A3:K3"/>
    <mergeCell ref="A4:K4"/>
    <mergeCell ref="A42:F42"/>
    <mergeCell ref="A8:F8"/>
    <mergeCell ref="A9:F9"/>
    <mergeCell ref="A10:F10"/>
    <mergeCell ref="A11:F11"/>
    <mergeCell ref="A12:F12"/>
    <mergeCell ref="A13:F13"/>
    <mergeCell ref="H5:I5"/>
    <mergeCell ref="A22:F22"/>
    <mergeCell ref="A30:F30"/>
  </mergeCells>
  <dataValidations count="8">
    <dataValidation type="whole" operator="greaterThanOrEqual" allowBlank="1" showInputMessage="1" showErrorMessage="1" errorTitle="Pogrešan unos" error="Mogu se unijeti samo cjelobrojne pozitivne vrijednosti." sqref="JC65382:JD65416 SY65382:SZ65416 ACU65382:ACV65416 AMQ65382:AMR65416 AWM65382:AWN65416 BGI65382:BGJ65416 BQE65382:BQF65416 CAA65382:CAB65416 CJW65382:CJX65416 CTS65382:CTT65416 DDO65382:DDP65416 DNK65382:DNL65416 DXG65382:DXH65416 EHC65382:EHD65416 EQY65382:EQZ65416 FAU65382:FAV65416 FKQ65382:FKR65416 FUM65382:FUN65416 GEI65382:GEJ65416 GOE65382:GOF65416 GYA65382:GYB65416 HHW65382:HHX65416 HRS65382:HRT65416 IBO65382:IBP65416 ILK65382:ILL65416 IVG65382:IVH65416 JFC65382:JFD65416 JOY65382:JOZ65416 JYU65382:JYV65416 KIQ65382:KIR65416 KSM65382:KSN65416 LCI65382:LCJ65416 LME65382:LMF65416 LWA65382:LWB65416 MFW65382:MFX65416 MPS65382:MPT65416 MZO65382:MZP65416 NJK65382:NJL65416 NTG65382:NTH65416 ODC65382:ODD65416 OMY65382:OMZ65416 OWU65382:OWV65416 PGQ65382:PGR65416 PQM65382:PQN65416 QAI65382:QAJ65416 QKE65382:QKF65416 QUA65382:QUB65416 RDW65382:RDX65416 RNS65382:RNT65416 RXO65382:RXP65416 SHK65382:SHL65416 SRG65382:SRH65416 TBC65382:TBD65416 TKY65382:TKZ65416 TUU65382:TUV65416 UEQ65382:UER65416 UOM65382:UON65416 UYI65382:UYJ65416 VIE65382:VIF65416 VSA65382:VSB65416 WBW65382:WBX65416 WLS65382:WLT65416 WVO65382:WVP65416 JC130918:JD130952 SY130918:SZ130952 ACU130918:ACV130952 AMQ130918:AMR130952 AWM130918:AWN130952 BGI130918:BGJ130952 BQE130918:BQF130952 CAA130918:CAB130952 CJW130918:CJX130952 CTS130918:CTT130952 DDO130918:DDP130952 DNK130918:DNL130952 DXG130918:DXH130952 EHC130918:EHD130952 EQY130918:EQZ130952 FAU130918:FAV130952 FKQ130918:FKR130952 FUM130918:FUN130952 GEI130918:GEJ130952 GOE130918:GOF130952 GYA130918:GYB130952 HHW130918:HHX130952 HRS130918:HRT130952 IBO130918:IBP130952 ILK130918:ILL130952 IVG130918:IVH130952 JFC130918:JFD130952 JOY130918:JOZ130952 JYU130918:JYV130952 KIQ130918:KIR130952 KSM130918:KSN130952 LCI130918:LCJ130952 LME130918:LMF130952 LWA130918:LWB130952 MFW130918:MFX130952 MPS130918:MPT130952 MZO130918:MZP130952 NJK130918:NJL130952 NTG130918:NTH130952 ODC130918:ODD130952 OMY130918:OMZ130952 OWU130918:OWV130952 PGQ130918:PGR130952 PQM130918:PQN130952 QAI130918:QAJ130952 QKE130918:QKF130952 QUA130918:QUB130952 RDW130918:RDX130952 RNS130918:RNT130952 RXO130918:RXP130952 SHK130918:SHL130952 SRG130918:SRH130952 TBC130918:TBD130952 TKY130918:TKZ130952 TUU130918:TUV130952 UEQ130918:UER130952 UOM130918:UON130952 UYI130918:UYJ130952 VIE130918:VIF130952 VSA130918:VSB130952 WBW130918:WBX130952 WLS130918:WLT130952 WVO130918:WVP130952 JC196454:JD196488 SY196454:SZ196488 ACU196454:ACV196488 AMQ196454:AMR196488 AWM196454:AWN196488 BGI196454:BGJ196488 BQE196454:BQF196488 CAA196454:CAB196488 CJW196454:CJX196488 CTS196454:CTT196488 DDO196454:DDP196488 DNK196454:DNL196488 DXG196454:DXH196488 EHC196454:EHD196488 EQY196454:EQZ196488 FAU196454:FAV196488 FKQ196454:FKR196488 FUM196454:FUN196488 GEI196454:GEJ196488 GOE196454:GOF196488 GYA196454:GYB196488 HHW196454:HHX196488 HRS196454:HRT196488 IBO196454:IBP196488 ILK196454:ILL196488 IVG196454:IVH196488 JFC196454:JFD196488 JOY196454:JOZ196488 JYU196454:JYV196488 KIQ196454:KIR196488 KSM196454:KSN196488 LCI196454:LCJ196488 LME196454:LMF196488 LWA196454:LWB196488 MFW196454:MFX196488 MPS196454:MPT196488 MZO196454:MZP196488 NJK196454:NJL196488 NTG196454:NTH196488 ODC196454:ODD196488 OMY196454:OMZ196488 OWU196454:OWV196488 PGQ196454:PGR196488 PQM196454:PQN196488 QAI196454:QAJ196488 QKE196454:QKF196488 QUA196454:QUB196488 RDW196454:RDX196488 RNS196454:RNT196488 RXO196454:RXP196488 SHK196454:SHL196488 SRG196454:SRH196488 TBC196454:TBD196488 TKY196454:TKZ196488 TUU196454:TUV196488 UEQ196454:UER196488 UOM196454:UON196488 UYI196454:UYJ196488 VIE196454:VIF196488 VSA196454:VSB196488 WBW196454:WBX196488 WLS196454:WLT196488 WVO196454:WVP196488 JC261990:JD262024 SY261990:SZ262024 ACU261990:ACV262024 AMQ261990:AMR262024 AWM261990:AWN262024 BGI261990:BGJ262024 BQE261990:BQF262024 CAA261990:CAB262024 CJW261990:CJX262024 CTS261990:CTT262024 DDO261990:DDP262024 DNK261990:DNL262024 DXG261990:DXH262024 EHC261990:EHD262024 EQY261990:EQZ262024 FAU261990:FAV262024 FKQ261990:FKR262024 FUM261990:FUN262024 GEI261990:GEJ262024 GOE261990:GOF262024 GYA261990:GYB262024 HHW261990:HHX262024 HRS261990:HRT262024 IBO261990:IBP262024 ILK261990:ILL262024 IVG261990:IVH262024 JFC261990:JFD262024 JOY261990:JOZ262024 JYU261990:JYV262024 KIQ261990:KIR262024 KSM261990:KSN262024 LCI261990:LCJ262024 LME261990:LMF262024 LWA261990:LWB262024 MFW261990:MFX262024 MPS261990:MPT262024 MZO261990:MZP262024 NJK261990:NJL262024 NTG261990:NTH262024 ODC261990:ODD262024 OMY261990:OMZ262024 OWU261990:OWV262024 PGQ261990:PGR262024 PQM261990:PQN262024 QAI261990:QAJ262024 QKE261990:QKF262024 QUA261990:QUB262024 RDW261990:RDX262024 RNS261990:RNT262024 RXO261990:RXP262024 SHK261990:SHL262024 SRG261990:SRH262024 TBC261990:TBD262024 TKY261990:TKZ262024 TUU261990:TUV262024 UEQ261990:UER262024 UOM261990:UON262024 UYI261990:UYJ262024 VIE261990:VIF262024 VSA261990:VSB262024 WBW261990:WBX262024 WLS261990:WLT262024 WVO261990:WVP262024 JC327526:JD327560 SY327526:SZ327560 ACU327526:ACV327560 AMQ327526:AMR327560 AWM327526:AWN327560 BGI327526:BGJ327560 BQE327526:BQF327560 CAA327526:CAB327560 CJW327526:CJX327560 CTS327526:CTT327560 DDO327526:DDP327560 DNK327526:DNL327560 DXG327526:DXH327560 EHC327526:EHD327560 EQY327526:EQZ327560 FAU327526:FAV327560 FKQ327526:FKR327560 FUM327526:FUN327560 GEI327526:GEJ327560 GOE327526:GOF327560 GYA327526:GYB327560 HHW327526:HHX327560 HRS327526:HRT327560 IBO327526:IBP327560 ILK327526:ILL327560 IVG327526:IVH327560 JFC327526:JFD327560 JOY327526:JOZ327560 JYU327526:JYV327560 KIQ327526:KIR327560 KSM327526:KSN327560 LCI327526:LCJ327560 LME327526:LMF327560 LWA327526:LWB327560 MFW327526:MFX327560 MPS327526:MPT327560 MZO327526:MZP327560 NJK327526:NJL327560 NTG327526:NTH327560 ODC327526:ODD327560 OMY327526:OMZ327560 OWU327526:OWV327560 PGQ327526:PGR327560 PQM327526:PQN327560 QAI327526:QAJ327560 QKE327526:QKF327560 QUA327526:QUB327560 RDW327526:RDX327560 RNS327526:RNT327560 RXO327526:RXP327560 SHK327526:SHL327560 SRG327526:SRH327560 TBC327526:TBD327560 TKY327526:TKZ327560 TUU327526:TUV327560 UEQ327526:UER327560 UOM327526:UON327560 UYI327526:UYJ327560 VIE327526:VIF327560 VSA327526:VSB327560 WBW327526:WBX327560 WLS327526:WLT327560 WVO327526:WVP327560 JC393062:JD393096 SY393062:SZ393096 ACU393062:ACV393096 AMQ393062:AMR393096 AWM393062:AWN393096 BGI393062:BGJ393096 BQE393062:BQF393096 CAA393062:CAB393096 CJW393062:CJX393096 CTS393062:CTT393096 DDO393062:DDP393096 DNK393062:DNL393096 DXG393062:DXH393096 EHC393062:EHD393096 EQY393062:EQZ393096 FAU393062:FAV393096 FKQ393062:FKR393096 FUM393062:FUN393096 GEI393062:GEJ393096 GOE393062:GOF393096 GYA393062:GYB393096 HHW393062:HHX393096 HRS393062:HRT393096 IBO393062:IBP393096 ILK393062:ILL393096 IVG393062:IVH393096 JFC393062:JFD393096 JOY393062:JOZ393096 JYU393062:JYV393096 KIQ393062:KIR393096 KSM393062:KSN393096 LCI393062:LCJ393096 LME393062:LMF393096 LWA393062:LWB393096 MFW393062:MFX393096 MPS393062:MPT393096 MZO393062:MZP393096 NJK393062:NJL393096 NTG393062:NTH393096 ODC393062:ODD393096 OMY393062:OMZ393096 OWU393062:OWV393096 PGQ393062:PGR393096 PQM393062:PQN393096 QAI393062:QAJ393096 QKE393062:QKF393096 QUA393062:QUB393096 RDW393062:RDX393096 RNS393062:RNT393096 RXO393062:RXP393096 SHK393062:SHL393096 SRG393062:SRH393096 TBC393062:TBD393096 TKY393062:TKZ393096 TUU393062:TUV393096 UEQ393062:UER393096 UOM393062:UON393096 UYI393062:UYJ393096 VIE393062:VIF393096 VSA393062:VSB393096 WBW393062:WBX393096 WLS393062:WLT393096 WVO393062:WVP393096 JC458598:JD458632 SY458598:SZ458632 ACU458598:ACV458632 AMQ458598:AMR458632 AWM458598:AWN458632 BGI458598:BGJ458632 BQE458598:BQF458632 CAA458598:CAB458632 CJW458598:CJX458632 CTS458598:CTT458632 DDO458598:DDP458632 DNK458598:DNL458632 DXG458598:DXH458632 EHC458598:EHD458632 EQY458598:EQZ458632 FAU458598:FAV458632 FKQ458598:FKR458632 FUM458598:FUN458632 GEI458598:GEJ458632 GOE458598:GOF458632 GYA458598:GYB458632 HHW458598:HHX458632 HRS458598:HRT458632 IBO458598:IBP458632 ILK458598:ILL458632 IVG458598:IVH458632 JFC458598:JFD458632 JOY458598:JOZ458632 JYU458598:JYV458632 KIQ458598:KIR458632 KSM458598:KSN458632 LCI458598:LCJ458632 LME458598:LMF458632 LWA458598:LWB458632 MFW458598:MFX458632 MPS458598:MPT458632 MZO458598:MZP458632 NJK458598:NJL458632 NTG458598:NTH458632 ODC458598:ODD458632 OMY458598:OMZ458632 OWU458598:OWV458632 PGQ458598:PGR458632 PQM458598:PQN458632 QAI458598:QAJ458632 QKE458598:QKF458632 QUA458598:QUB458632 RDW458598:RDX458632 RNS458598:RNT458632 RXO458598:RXP458632 SHK458598:SHL458632 SRG458598:SRH458632 TBC458598:TBD458632 TKY458598:TKZ458632 TUU458598:TUV458632 UEQ458598:UER458632 UOM458598:UON458632 UYI458598:UYJ458632 VIE458598:VIF458632 VSA458598:VSB458632 WBW458598:WBX458632 WLS458598:WLT458632 WVO458598:WVP458632 JC524134:JD524168 SY524134:SZ524168 ACU524134:ACV524168 AMQ524134:AMR524168 AWM524134:AWN524168 BGI524134:BGJ524168 BQE524134:BQF524168 CAA524134:CAB524168 CJW524134:CJX524168 CTS524134:CTT524168 DDO524134:DDP524168 DNK524134:DNL524168 DXG524134:DXH524168 EHC524134:EHD524168 EQY524134:EQZ524168 FAU524134:FAV524168 FKQ524134:FKR524168 FUM524134:FUN524168 GEI524134:GEJ524168 GOE524134:GOF524168 GYA524134:GYB524168 HHW524134:HHX524168 HRS524134:HRT524168 IBO524134:IBP524168 ILK524134:ILL524168 IVG524134:IVH524168 JFC524134:JFD524168 JOY524134:JOZ524168 JYU524134:JYV524168 KIQ524134:KIR524168 KSM524134:KSN524168 LCI524134:LCJ524168 LME524134:LMF524168 LWA524134:LWB524168 MFW524134:MFX524168 MPS524134:MPT524168 MZO524134:MZP524168 NJK524134:NJL524168 NTG524134:NTH524168 ODC524134:ODD524168 OMY524134:OMZ524168 OWU524134:OWV524168 PGQ524134:PGR524168 PQM524134:PQN524168 QAI524134:QAJ524168 QKE524134:QKF524168 QUA524134:QUB524168 RDW524134:RDX524168 RNS524134:RNT524168 RXO524134:RXP524168 SHK524134:SHL524168 SRG524134:SRH524168 TBC524134:TBD524168 TKY524134:TKZ524168 TUU524134:TUV524168 UEQ524134:UER524168 UOM524134:UON524168 UYI524134:UYJ524168 VIE524134:VIF524168 VSA524134:VSB524168 WBW524134:WBX524168 WLS524134:WLT524168 WVO524134:WVP524168 JC589670:JD589704 SY589670:SZ589704 ACU589670:ACV589704 AMQ589670:AMR589704 AWM589670:AWN589704 BGI589670:BGJ589704 BQE589670:BQF589704 CAA589670:CAB589704 CJW589670:CJX589704 CTS589670:CTT589704 DDO589670:DDP589704 DNK589670:DNL589704 DXG589670:DXH589704 EHC589670:EHD589704 EQY589670:EQZ589704 FAU589670:FAV589704 FKQ589670:FKR589704 FUM589670:FUN589704 GEI589670:GEJ589704 GOE589670:GOF589704 GYA589670:GYB589704 HHW589670:HHX589704 HRS589670:HRT589704 IBO589670:IBP589704 ILK589670:ILL589704 IVG589670:IVH589704 JFC589670:JFD589704 JOY589670:JOZ589704 JYU589670:JYV589704 KIQ589670:KIR589704 KSM589670:KSN589704 LCI589670:LCJ589704 LME589670:LMF589704 LWA589670:LWB589704 MFW589670:MFX589704 MPS589670:MPT589704 MZO589670:MZP589704 NJK589670:NJL589704 NTG589670:NTH589704 ODC589670:ODD589704 OMY589670:OMZ589704 OWU589670:OWV589704 PGQ589670:PGR589704 PQM589670:PQN589704 QAI589670:QAJ589704 QKE589670:QKF589704 QUA589670:QUB589704 RDW589670:RDX589704 RNS589670:RNT589704 RXO589670:RXP589704 SHK589670:SHL589704 SRG589670:SRH589704 TBC589670:TBD589704 TKY589670:TKZ589704 TUU589670:TUV589704 UEQ589670:UER589704 UOM589670:UON589704 UYI589670:UYJ589704 VIE589670:VIF589704 VSA589670:VSB589704 WBW589670:WBX589704 WLS589670:WLT589704 WVO589670:WVP589704 JC655206:JD655240 SY655206:SZ655240 ACU655206:ACV655240 AMQ655206:AMR655240 AWM655206:AWN655240 BGI655206:BGJ655240 BQE655206:BQF655240 CAA655206:CAB655240 CJW655206:CJX655240 CTS655206:CTT655240 DDO655206:DDP655240 DNK655206:DNL655240 DXG655206:DXH655240 EHC655206:EHD655240 EQY655206:EQZ655240 FAU655206:FAV655240 FKQ655206:FKR655240 FUM655206:FUN655240 GEI655206:GEJ655240 GOE655206:GOF655240 GYA655206:GYB655240 HHW655206:HHX655240 HRS655206:HRT655240 IBO655206:IBP655240 ILK655206:ILL655240 IVG655206:IVH655240 JFC655206:JFD655240 JOY655206:JOZ655240 JYU655206:JYV655240 KIQ655206:KIR655240 KSM655206:KSN655240 LCI655206:LCJ655240 LME655206:LMF655240 LWA655206:LWB655240 MFW655206:MFX655240 MPS655206:MPT655240 MZO655206:MZP655240 NJK655206:NJL655240 NTG655206:NTH655240 ODC655206:ODD655240 OMY655206:OMZ655240 OWU655206:OWV655240 PGQ655206:PGR655240 PQM655206:PQN655240 QAI655206:QAJ655240 QKE655206:QKF655240 QUA655206:QUB655240 RDW655206:RDX655240 RNS655206:RNT655240 RXO655206:RXP655240 SHK655206:SHL655240 SRG655206:SRH655240 TBC655206:TBD655240 TKY655206:TKZ655240 TUU655206:TUV655240 UEQ655206:UER655240 UOM655206:UON655240 UYI655206:UYJ655240 VIE655206:VIF655240 VSA655206:VSB655240 WBW655206:WBX655240 WLS655206:WLT655240 WVO655206:WVP655240 JC720742:JD720776 SY720742:SZ720776 ACU720742:ACV720776 AMQ720742:AMR720776 AWM720742:AWN720776 BGI720742:BGJ720776 BQE720742:BQF720776 CAA720742:CAB720776 CJW720742:CJX720776 CTS720742:CTT720776 DDO720742:DDP720776 DNK720742:DNL720776 DXG720742:DXH720776 EHC720742:EHD720776 EQY720742:EQZ720776 FAU720742:FAV720776 FKQ720742:FKR720776 FUM720742:FUN720776 GEI720742:GEJ720776 GOE720742:GOF720776 GYA720742:GYB720776 HHW720742:HHX720776 HRS720742:HRT720776 IBO720742:IBP720776 ILK720742:ILL720776 IVG720742:IVH720776 JFC720742:JFD720776 JOY720742:JOZ720776 JYU720742:JYV720776 KIQ720742:KIR720776 KSM720742:KSN720776 LCI720742:LCJ720776 LME720742:LMF720776 LWA720742:LWB720776 MFW720742:MFX720776 MPS720742:MPT720776 MZO720742:MZP720776 NJK720742:NJL720776 NTG720742:NTH720776 ODC720742:ODD720776 OMY720742:OMZ720776 OWU720742:OWV720776 PGQ720742:PGR720776 PQM720742:PQN720776 QAI720742:QAJ720776 QKE720742:QKF720776 QUA720742:QUB720776 RDW720742:RDX720776 RNS720742:RNT720776 RXO720742:RXP720776 SHK720742:SHL720776 SRG720742:SRH720776 TBC720742:TBD720776 TKY720742:TKZ720776 TUU720742:TUV720776 UEQ720742:UER720776 UOM720742:UON720776 UYI720742:UYJ720776 VIE720742:VIF720776 VSA720742:VSB720776 WBW720742:WBX720776 WLS720742:WLT720776 WVO720742:WVP720776 JC786278:JD786312 SY786278:SZ786312 ACU786278:ACV786312 AMQ786278:AMR786312 AWM786278:AWN786312 BGI786278:BGJ786312 BQE786278:BQF786312 CAA786278:CAB786312 CJW786278:CJX786312 CTS786278:CTT786312 DDO786278:DDP786312 DNK786278:DNL786312 DXG786278:DXH786312 EHC786278:EHD786312 EQY786278:EQZ786312 FAU786278:FAV786312 FKQ786278:FKR786312 FUM786278:FUN786312 GEI786278:GEJ786312 GOE786278:GOF786312 GYA786278:GYB786312 HHW786278:HHX786312 HRS786278:HRT786312 IBO786278:IBP786312 ILK786278:ILL786312 IVG786278:IVH786312 JFC786278:JFD786312 JOY786278:JOZ786312 JYU786278:JYV786312 KIQ786278:KIR786312 KSM786278:KSN786312 LCI786278:LCJ786312 LME786278:LMF786312 LWA786278:LWB786312 MFW786278:MFX786312 MPS786278:MPT786312 MZO786278:MZP786312 NJK786278:NJL786312 NTG786278:NTH786312 ODC786278:ODD786312 OMY786278:OMZ786312 OWU786278:OWV786312 PGQ786278:PGR786312 PQM786278:PQN786312 QAI786278:QAJ786312 QKE786278:QKF786312 QUA786278:QUB786312 RDW786278:RDX786312 RNS786278:RNT786312 RXO786278:RXP786312 SHK786278:SHL786312 SRG786278:SRH786312 TBC786278:TBD786312 TKY786278:TKZ786312 TUU786278:TUV786312 UEQ786278:UER786312 UOM786278:UON786312 UYI786278:UYJ786312 VIE786278:VIF786312 VSA786278:VSB786312 WBW786278:WBX786312 WLS786278:WLT786312 WVO786278:WVP786312 JC851814:JD851848 SY851814:SZ851848 ACU851814:ACV851848 AMQ851814:AMR851848 AWM851814:AWN851848 BGI851814:BGJ851848 BQE851814:BQF851848 CAA851814:CAB851848 CJW851814:CJX851848 CTS851814:CTT851848 DDO851814:DDP851848 DNK851814:DNL851848 DXG851814:DXH851848 EHC851814:EHD851848 EQY851814:EQZ851848 FAU851814:FAV851848 FKQ851814:FKR851848 FUM851814:FUN851848 GEI851814:GEJ851848 GOE851814:GOF851848 GYA851814:GYB851848 HHW851814:HHX851848 HRS851814:HRT851848 IBO851814:IBP851848 ILK851814:ILL851848 IVG851814:IVH851848 JFC851814:JFD851848 JOY851814:JOZ851848 JYU851814:JYV851848 KIQ851814:KIR851848 KSM851814:KSN851848 LCI851814:LCJ851848 LME851814:LMF851848 LWA851814:LWB851848 MFW851814:MFX851848 MPS851814:MPT851848 MZO851814:MZP851848 NJK851814:NJL851848 NTG851814:NTH851848 ODC851814:ODD851848 OMY851814:OMZ851848 OWU851814:OWV851848 PGQ851814:PGR851848 PQM851814:PQN851848 QAI851814:QAJ851848 QKE851814:QKF851848 QUA851814:QUB851848 RDW851814:RDX851848 RNS851814:RNT851848 RXO851814:RXP851848 SHK851814:SHL851848 SRG851814:SRH851848 TBC851814:TBD851848 TKY851814:TKZ851848 TUU851814:TUV851848 UEQ851814:UER851848 UOM851814:UON851848 UYI851814:UYJ851848 VIE851814:VIF851848 VSA851814:VSB851848 WBW851814:WBX851848 WLS851814:WLT851848 WVO851814:WVP851848 JC917350:JD917384 SY917350:SZ917384 ACU917350:ACV917384 AMQ917350:AMR917384 AWM917350:AWN917384 BGI917350:BGJ917384 BQE917350:BQF917384 CAA917350:CAB917384 CJW917350:CJX917384 CTS917350:CTT917384 DDO917350:DDP917384 DNK917350:DNL917384 DXG917350:DXH917384 EHC917350:EHD917384 EQY917350:EQZ917384 FAU917350:FAV917384 FKQ917350:FKR917384 FUM917350:FUN917384 GEI917350:GEJ917384 GOE917350:GOF917384 GYA917350:GYB917384 HHW917350:HHX917384 HRS917350:HRT917384 IBO917350:IBP917384 ILK917350:ILL917384 IVG917350:IVH917384 JFC917350:JFD917384 JOY917350:JOZ917384 JYU917350:JYV917384 KIQ917350:KIR917384 KSM917350:KSN917384 LCI917350:LCJ917384 LME917350:LMF917384 LWA917350:LWB917384 MFW917350:MFX917384 MPS917350:MPT917384 MZO917350:MZP917384 NJK917350:NJL917384 NTG917350:NTH917384 ODC917350:ODD917384 OMY917350:OMZ917384 OWU917350:OWV917384 PGQ917350:PGR917384 PQM917350:PQN917384 QAI917350:QAJ917384 QKE917350:QKF917384 QUA917350:QUB917384 RDW917350:RDX917384 RNS917350:RNT917384 RXO917350:RXP917384 SHK917350:SHL917384 SRG917350:SRH917384 TBC917350:TBD917384 TKY917350:TKZ917384 TUU917350:TUV917384 UEQ917350:UER917384 UOM917350:UON917384 UYI917350:UYJ917384 VIE917350:VIF917384 VSA917350:VSB917384 WBW917350:WBX917384 WLS917350:WLT917384 WVO917350:WVP917384 JC982886:JD982920 SY982886:SZ982920 ACU982886:ACV982920 AMQ982886:AMR982920 AWM982886:AWN982920 BGI982886:BGJ982920 BQE982886:BQF982920 CAA982886:CAB982920 CJW982886:CJX982920 CTS982886:CTT982920 DDO982886:DDP982920 DNK982886:DNL982920 DXG982886:DXH982920 EHC982886:EHD982920 EQY982886:EQZ982920 FAU982886:FAV982920 FKQ982886:FKR982920 FUM982886:FUN982920 GEI982886:GEJ982920 GOE982886:GOF982920 GYA982886:GYB982920 HHW982886:HHX982920 HRS982886:HRT982920 IBO982886:IBP982920 ILK982886:ILL982920 IVG982886:IVH982920 JFC982886:JFD982920 JOY982886:JOZ982920 JYU982886:JYV982920 KIQ982886:KIR982920 KSM982886:KSN982920 LCI982886:LCJ982920 LME982886:LMF982920 LWA982886:LWB982920 MFW982886:MFX982920 MPS982886:MPT982920 MZO982886:MZP982920 NJK982886:NJL982920 NTG982886:NTH982920 ODC982886:ODD982920 OMY982886:OMZ982920 OWU982886:OWV982920 PGQ982886:PGR982920 PQM982886:PQN982920 QAI982886:QAJ982920 QKE982886:QKF982920 QUA982886:QUB982920 RDW982886:RDX982920 RNS982886:RNT982920 RXO982886:RXP982920 SHK982886:SHL982920 SRG982886:SRH982920 TBC982886:TBD982920 TKY982886:TKZ982920 TUU982886:TUV982920 UEQ982886:UER982920 UOM982886:UON982920 UYI982886:UYJ982920 VIE982886:VIF982920 VSA982886:VSB982920 WBW982886:WBX982920 WLS982886:WLT982920 WVO982886:WVP982920 JC65418:JD65420 SY65418:SZ65420 ACU65418:ACV65420 AMQ65418:AMR65420 AWM65418:AWN65420 BGI65418:BGJ65420 BQE65418:BQF65420 CAA65418:CAB65420 CJW65418:CJX65420 CTS65418:CTT65420 DDO65418:DDP65420 DNK65418:DNL65420 DXG65418:DXH65420 EHC65418:EHD65420 EQY65418:EQZ65420 FAU65418:FAV65420 FKQ65418:FKR65420 FUM65418:FUN65420 GEI65418:GEJ65420 GOE65418:GOF65420 GYA65418:GYB65420 HHW65418:HHX65420 HRS65418:HRT65420 IBO65418:IBP65420 ILK65418:ILL65420 IVG65418:IVH65420 JFC65418:JFD65420 JOY65418:JOZ65420 JYU65418:JYV65420 KIQ65418:KIR65420 KSM65418:KSN65420 LCI65418:LCJ65420 LME65418:LMF65420 LWA65418:LWB65420 MFW65418:MFX65420 MPS65418:MPT65420 MZO65418:MZP65420 NJK65418:NJL65420 NTG65418:NTH65420 ODC65418:ODD65420 OMY65418:OMZ65420 OWU65418:OWV65420 PGQ65418:PGR65420 PQM65418:PQN65420 QAI65418:QAJ65420 QKE65418:QKF65420 QUA65418:QUB65420 RDW65418:RDX65420 RNS65418:RNT65420 RXO65418:RXP65420 SHK65418:SHL65420 SRG65418:SRH65420 TBC65418:TBD65420 TKY65418:TKZ65420 TUU65418:TUV65420 UEQ65418:UER65420 UOM65418:UON65420 UYI65418:UYJ65420 VIE65418:VIF65420 VSA65418:VSB65420 WBW65418:WBX65420 WLS65418:WLT65420 WVO65418:WVP65420 JC130954:JD130956 SY130954:SZ130956 ACU130954:ACV130956 AMQ130954:AMR130956 AWM130954:AWN130956 BGI130954:BGJ130956 BQE130954:BQF130956 CAA130954:CAB130956 CJW130954:CJX130956 CTS130954:CTT130956 DDO130954:DDP130956 DNK130954:DNL130956 DXG130954:DXH130956 EHC130954:EHD130956 EQY130954:EQZ130956 FAU130954:FAV130956 FKQ130954:FKR130956 FUM130954:FUN130956 GEI130954:GEJ130956 GOE130954:GOF130956 GYA130954:GYB130956 HHW130954:HHX130956 HRS130954:HRT130956 IBO130954:IBP130956 ILK130954:ILL130956 IVG130954:IVH130956 JFC130954:JFD130956 JOY130954:JOZ130956 JYU130954:JYV130956 KIQ130954:KIR130956 KSM130954:KSN130956 LCI130954:LCJ130956 LME130954:LMF130956 LWA130954:LWB130956 MFW130954:MFX130956 MPS130954:MPT130956 MZO130954:MZP130956 NJK130954:NJL130956 NTG130954:NTH130956 ODC130954:ODD130956 OMY130954:OMZ130956 OWU130954:OWV130956 PGQ130954:PGR130956 PQM130954:PQN130956 QAI130954:QAJ130956 QKE130954:QKF130956 QUA130954:QUB130956 RDW130954:RDX130956 RNS130954:RNT130956 RXO130954:RXP130956 SHK130954:SHL130956 SRG130954:SRH130956 TBC130954:TBD130956 TKY130954:TKZ130956 TUU130954:TUV130956 UEQ130954:UER130956 UOM130954:UON130956 UYI130954:UYJ130956 VIE130954:VIF130956 VSA130954:VSB130956 WBW130954:WBX130956 WLS130954:WLT130956 WVO130954:WVP130956 JC196490:JD196492 SY196490:SZ196492 ACU196490:ACV196492 AMQ196490:AMR196492 AWM196490:AWN196492 BGI196490:BGJ196492 BQE196490:BQF196492 CAA196490:CAB196492 CJW196490:CJX196492 CTS196490:CTT196492 DDO196490:DDP196492 DNK196490:DNL196492 DXG196490:DXH196492 EHC196490:EHD196492 EQY196490:EQZ196492 FAU196490:FAV196492 FKQ196490:FKR196492 FUM196490:FUN196492 GEI196490:GEJ196492 GOE196490:GOF196492 GYA196490:GYB196492 HHW196490:HHX196492 HRS196490:HRT196492 IBO196490:IBP196492 ILK196490:ILL196492 IVG196490:IVH196492 JFC196490:JFD196492 JOY196490:JOZ196492 JYU196490:JYV196492 KIQ196490:KIR196492 KSM196490:KSN196492 LCI196490:LCJ196492 LME196490:LMF196492 LWA196490:LWB196492 MFW196490:MFX196492 MPS196490:MPT196492 MZO196490:MZP196492 NJK196490:NJL196492 NTG196490:NTH196492 ODC196490:ODD196492 OMY196490:OMZ196492 OWU196490:OWV196492 PGQ196490:PGR196492 PQM196490:PQN196492 QAI196490:QAJ196492 QKE196490:QKF196492 QUA196490:QUB196492 RDW196490:RDX196492 RNS196490:RNT196492 RXO196490:RXP196492 SHK196490:SHL196492 SRG196490:SRH196492 TBC196490:TBD196492 TKY196490:TKZ196492 TUU196490:TUV196492 UEQ196490:UER196492 UOM196490:UON196492 UYI196490:UYJ196492 VIE196490:VIF196492 VSA196490:VSB196492 WBW196490:WBX196492 WLS196490:WLT196492 WVO196490:WVP196492 JC262026:JD262028 SY262026:SZ262028 ACU262026:ACV262028 AMQ262026:AMR262028 AWM262026:AWN262028 BGI262026:BGJ262028 BQE262026:BQF262028 CAA262026:CAB262028 CJW262026:CJX262028 CTS262026:CTT262028 DDO262026:DDP262028 DNK262026:DNL262028 DXG262026:DXH262028 EHC262026:EHD262028 EQY262026:EQZ262028 FAU262026:FAV262028 FKQ262026:FKR262028 FUM262026:FUN262028 GEI262026:GEJ262028 GOE262026:GOF262028 GYA262026:GYB262028 HHW262026:HHX262028 HRS262026:HRT262028 IBO262026:IBP262028 ILK262026:ILL262028 IVG262026:IVH262028 JFC262026:JFD262028 JOY262026:JOZ262028 JYU262026:JYV262028 KIQ262026:KIR262028 KSM262026:KSN262028 LCI262026:LCJ262028 LME262026:LMF262028 LWA262026:LWB262028 MFW262026:MFX262028 MPS262026:MPT262028 MZO262026:MZP262028 NJK262026:NJL262028 NTG262026:NTH262028 ODC262026:ODD262028 OMY262026:OMZ262028 OWU262026:OWV262028 PGQ262026:PGR262028 PQM262026:PQN262028 QAI262026:QAJ262028 QKE262026:QKF262028 QUA262026:QUB262028 RDW262026:RDX262028 RNS262026:RNT262028 RXO262026:RXP262028 SHK262026:SHL262028 SRG262026:SRH262028 TBC262026:TBD262028 TKY262026:TKZ262028 TUU262026:TUV262028 UEQ262026:UER262028 UOM262026:UON262028 UYI262026:UYJ262028 VIE262026:VIF262028 VSA262026:VSB262028 WBW262026:WBX262028 WLS262026:WLT262028 WVO262026:WVP262028 JC327562:JD327564 SY327562:SZ327564 ACU327562:ACV327564 AMQ327562:AMR327564 AWM327562:AWN327564 BGI327562:BGJ327564 BQE327562:BQF327564 CAA327562:CAB327564 CJW327562:CJX327564 CTS327562:CTT327564 DDO327562:DDP327564 DNK327562:DNL327564 DXG327562:DXH327564 EHC327562:EHD327564 EQY327562:EQZ327564 FAU327562:FAV327564 FKQ327562:FKR327564 FUM327562:FUN327564 GEI327562:GEJ327564 GOE327562:GOF327564 GYA327562:GYB327564 HHW327562:HHX327564 HRS327562:HRT327564 IBO327562:IBP327564 ILK327562:ILL327564 IVG327562:IVH327564 JFC327562:JFD327564 JOY327562:JOZ327564 JYU327562:JYV327564 KIQ327562:KIR327564 KSM327562:KSN327564 LCI327562:LCJ327564 LME327562:LMF327564 LWA327562:LWB327564 MFW327562:MFX327564 MPS327562:MPT327564 MZO327562:MZP327564 NJK327562:NJL327564 NTG327562:NTH327564 ODC327562:ODD327564 OMY327562:OMZ327564 OWU327562:OWV327564 PGQ327562:PGR327564 PQM327562:PQN327564 QAI327562:QAJ327564 QKE327562:QKF327564 QUA327562:QUB327564 RDW327562:RDX327564 RNS327562:RNT327564 RXO327562:RXP327564 SHK327562:SHL327564 SRG327562:SRH327564 TBC327562:TBD327564 TKY327562:TKZ327564 TUU327562:TUV327564 UEQ327562:UER327564 UOM327562:UON327564 UYI327562:UYJ327564 VIE327562:VIF327564 VSA327562:VSB327564 WBW327562:WBX327564 WLS327562:WLT327564 WVO327562:WVP327564 JC393098:JD393100 SY393098:SZ393100 ACU393098:ACV393100 AMQ393098:AMR393100 AWM393098:AWN393100 BGI393098:BGJ393100 BQE393098:BQF393100 CAA393098:CAB393100 CJW393098:CJX393100 CTS393098:CTT393100 DDO393098:DDP393100 DNK393098:DNL393100 DXG393098:DXH393100 EHC393098:EHD393100 EQY393098:EQZ393100 FAU393098:FAV393100 FKQ393098:FKR393100 FUM393098:FUN393100 GEI393098:GEJ393100 GOE393098:GOF393100 GYA393098:GYB393100 HHW393098:HHX393100 HRS393098:HRT393100 IBO393098:IBP393100 ILK393098:ILL393100 IVG393098:IVH393100 JFC393098:JFD393100 JOY393098:JOZ393100 JYU393098:JYV393100 KIQ393098:KIR393100 KSM393098:KSN393100 LCI393098:LCJ393100 LME393098:LMF393100 LWA393098:LWB393100 MFW393098:MFX393100 MPS393098:MPT393100 MZO393098:MZP393100 NJK393098:NJL393100 NTG393098:NTH393100 ODC393098:ODD393100 OMY393098:OMZ393100 OWU393098:OWV393100 PGQ393098:PGR393100 PQM393098:PQN393100 QAI393098:QAJ393100 QKE393098:QKF393100 QUA393098:QUB393100 RDW393098:RDX393100 RNS393098:RNT393100 RXO393098:RXP393100 SHK393098:SHL393100 SRG393098:SRH393100 TBC393098:TBD393100 TKY393098:TKZ393100 TUU393098:TUV393100 UEQ393098:UER393100 UOM393098:UON393100 UYI393098:UYJ393100 VIE393098:VIF393100 VSA393098:VSB393100 WBW393098:WBX393100 WLS393098:WLT393100 WVO393098:WVP393100 JC458634:JD458636 SY458634:SZ458636 ACU458634:ACV458636 AMQ458634:AMR458636 AWM458634:AWN458636 BGI458634:BGJ458636 BQE458634:BQF458636 CAA458634:CAB458636 CJW458634:CJX458636 CTS458634:CTT458636 DDO458634:DDP458636 DNK458634:DNL458636 DXG458634:DXH458636 EHC458634:EHD458636 EQY458634:EQZ458636 FAU458634:FAV458636 FKQ458634:FKR458636 FUM458634:FUN458636 GEI458634:GEJ458636 GOE458634:GOF458636 GYA458634:GYB458636 HHW458634:HHX458636 HRS458634:HRT458636 IBO458634:IBP458636 ILK458634:ILL458636 IVG458634:IVH458636 JFC458634:JFD458636 JOY458634:JOZ458636 JYU458634:JYV458636 KIQ458634:KIR458636 KSM458634:KSN458636 LCI458634:LCJ458636 LME458634:LMF458636 LWA458634:LWB458636 MFW458634:MFX458636 MPS458634:MPT458636 MZO458634:MZP458636 NJK458634:NJL458636 NTG458634:NTH458636 ODC458634:ODD458636 OMY458634:OMZ458636 OWU458634:OWV458636 PGQ458634:PGR458636 PQM458634:PQN458636 QAI458634:QAJ458636 QKE458634:QKF458636 QUA458634:QUB458636 RDW458634:RDX458636 RNS458634:RNT458636 RXO458634:RXP458636 SHK458634:SHL458636 SRG458634:SRH458636 TBC458634:TBD458636 TKY458634:TKZ458636 TUU458634:TUV458636 UEQ458634:UER458636 UOM458634:UON458636 UYI458634:UYJ458636 VIE458634:VIF458636 VSA458634:VSB458636 WBW458634:WBX458636 WLS458634:WLT458636 WVO458634:WVP458636 JC524170:JD524172 SY524170:SZ524172 ACU524170:ACV524172 AMQ524170:AMR524172 AWM524170:AWN524172 BGI524170:BGJ524172 BQE524170:BQF524172 CAA524170:CAB524172 CJW524170:CJX524172 CTS524170:CTT524172 DDO524170:DDP524172 DNK524170:DNL524172 DXG524170:DXH524172 EHC524170:EHD524172 EQY524170:EQZ524172 FAU524170:FAV524172 FKQ524170:FKR524172 FUM524170:FUN524172 GEI524170:GEJ524172 GOE524170:GOF524172 GYA524170:GYB524172 HHW524170:HHX524172 HRS524170:HRT524172 IBO524170:IBP524172 ILK524170:ILL524172 IVG524170:IVH524172 JFC524170:JFD524172 JOY524170:JOZ524172 JYU524170:JYV524172 KIQ524170:KIR524172 KSM524170:KSN524172 LCI524170:LCJ524172 LME524170:LMF524172 LWA524170:LWB524172 MFW524170:MFX524172 MPS524170:MPT524172 MZO524170:MZP524172 NJK524170:NJL524172 NTG524170:NTH524172 ODC524170:ODD524172 OMY524170:OMZ524172 OWU524170:OWV524172 PGQ524170:PGR524172 PQM524170:PQN524172 QAI524170:QAJ524172 QKE524170:QKF524172 QUA524170:QUB524172 RDW524170:RDX524172 RNS524170:RNT524172 RXO524170:RXP524172 SHK524170:SHL524172 SRG524170:SRH524172 TBC524170:TBD524172 TKY524170:TKZ524172 TUU524170:TUV524172 UEQ524170:UER524172 UOM524170:UON524172 UYI524170:UYJ524172 VIE524170:VIF524172 VSA524170:VSB524172 WBW524170:WBX524172 WLS524170:WLT524172 WVO524170:WVP524172 JC589706:JD589708 SY589706:SZ589708 ACU589706:ACV589708 AMQ589706:AMR589708 AWM589706:AWN589708 BGI589706:BGJ589708 BQE589706:BQF589708 CAA589706:CAB589708 CJW589706:CJX589708 CTS589706:CTT589708 DDO589706:DDP589708 DNK589706:DNL589708 DXG589706:DXH589708 EHC589706:EHD589708 EQY589706:EQZ589708 FAU589706:FAV589708 FKQ589706:FKR589708 FUM589706:FUN589708 GEI589706:GEJ589708 GOE589706:GOF589708 GYA589706:GYB589708 HHW589706:HHX589708 HRS589706:HRT589708 IBO589706:IBP589708 ILK589706:ILL589708 IVG589706:IVH589708 JFC589706:JFD589708 JOY589706:JOZ589708 JYU589706:JYV589708 KIQ589706:KIR589708 KSM589706:KSN589708 LCI589706:LCJ589708 LME589706:LMF589708 LWA589706:LWB589708 MFW589706:MFX589708 MPS589706:MPT589708 MZO589706:MZP589708 NJK589706:NJL589708 NTG589706:NTH589708 ODC589706:ODD589708 OMY589706:OMZ589708 OWU589706:OWV589708 PGQ589706:PGR589708 PQM589706:PQN589708 QAI589706:QAJ589708 QKE589706:QKF589708 QUA589706:QUB589708 RDW589706:RDX589708 RNS589706:RNT589708 RXO589706:RXP589708 SHK589706:SHL589708 SRG589706:SRH589708 TBC589706:TBD589708 TKY589706:TKZ589708 TUU589706:TUV589708 UEQ589706:UER589708 UOM589706:UON589708 UYI589706:UYJ589708 VIE589706:VIF589708 VSA589706:VSB589708 WBW589706:WBX589708 WLS589706:WLT589708 WVO589706:WVP589708 JC655242:JD655244 SY655242:SZ655244 ACU655242:ACV655244 AMQ655242:AMR655244 AWM655242:AWN655244 BGI655242:BGJ655244 BQE655242:BQF655244 CAA655242:CAB655244 CJW655242:CJX655244 CTS655242:CTT655244 DDO655242:DDP655244 DNK655242:DNL655244 DXG655242:DXH655244 EHC655242:EHD655244 EQY655242:EQZ655244 FAU655242:FAV655244 FKQ655242:FKR655244 FUM655242:FUN655244 GEI655242:GEJ655244 GOE655242:GOF655244 GYA655242:GYB655244 HHW655242:HHX655244 HRS655242:HRT655244 IBO655242:IBP655244 ILK655242:ILL655244 IVG655242:IVH655244 JFC655242:JFD655244 JOY655242:JOZ655244 JYU655242:JYV655244 KIQ655242:KIR655244 KSM655242:KSN655244 LCI655242:LCJ655244 LME655242:LMF655244 LWA655242:LWB655244 MFW655242:MFX655244 MPS655242:MPT655244 MZO655242:MZP655244 NJK655242:NJL655244 NTG655242:NTH655244 ODC655242:ODD655244 OMY655242:OMZ655244 OWU655242:OWV655244 PGQ655242:PGR655244 PQM655242:PQN655244 QAI655242:QAJ655244 QKE655242:QKF655244 QUA655242:QUB655244 RDW655242:RDX655244 RNS655242:RNT655244 RXO655242:RXP655244 SHK655242:SHL655244 SRG655242:SRH655244 TBC655242:TBD655244 TKY655242:TKZ655244 TUU655242:TUV655244 UEQ655242:UER655244 UOM655242:UON655244 UYI655242:UYJ655244 VIE655242:VIF655244 VSA655242:VSB655244 WBW655242:WBX655244 WLS655242:WLT655244 WVO655242:WVP655244 JC720778:JD720780 SY720778:SZ720780 ACU720778:ACV720780 AMQ720778:AMR720780 AWM720778:AWN720780 BGI720778:BGJ720780 BQE720778:BQF720780 CAA720778:CAB720780 CJW720778:CJX720780 CTS720778:CTT720780 DDO720778:DDP720780 DNK720778:DNL720780 DXG720778:DXH720780 EHC720778:EHD720780 EQY720778:EQZ720780 FAU720778:FAV720780 FKQ720778:FKR720780 FUM720778:FUN720780 GEI720778:GEJ720780 GOE720778:GOF720780 GYA720778:GYB720780 HHW720778:HHX720780 HRS720778:HRT720780 IBO720778:IBP720780 ILK720778:ILL720780 IVG720778:IVH720780 JFC720778:JFD720780 JOY720778:JOZ720780 JYU720778:JYV720780 KIQ720778:KIR720780 KSM720778:KSN720780 LCI720778:LCJ720780 LME720778:LMF720780 LWA720778:LWB720780 MFW720778:MFX720780 MPS720778:MPT720780 MZO720778:MZP720780 NJK720778:NJL720780 NTG720778:NTH720780 ODC720778:ODD720780 OMY720778:OMZ720780 OWU720778:OWV720780 PGQ720778:PGR720780 PQM720778:PQN720780 QAI720778:QAJ720780 QKE720778:QKF720780 QUA720778:QUB720780 RDW720778:RDX720780 RNS720778:RNT720780 RXO720778:RXP720780 SHK720778:SHL720780 SRG720778:SRH720780 TBC720778:TBD720780 TKY720778:TKZ720780 TUU720778:TUV720780 UEQ720778:UER720780 UOM720778:UON720780 UYI720778:UYJ720780 VIE720778:VIF720780 VSA720778:VSB720780 WBW720778:WBX720780 WLS720778:WLT720780 WVO720778:WVP720780 JC786314:JD786316 SY786314:SZ786316 ACU786314:ACV786316 AMQ786314:AMR786316 AWM786314:AWN786316 BGI786314:BGJ786316 BQE786314:BQF786316 CAA786314:CAB786316 CJW786314:CJX786316 CTS786314:CTT786316 DDO786314:DDP786316 DNK786314:DNL786316 DXG786314:DXH786316 EHC786314:EHD786316 EQY786314:EQZ786316 FAU786314:FAV786316 FKQ786314:FKR786316 FUM786314:FUN786316 GEI786314:GEJ786316 GOE786314:GOF786316 GYA786314:GYB786316 HHW786314:HHX786316 HRS786314:HRT786316 IBO786314:IBP786316 ILK786314:ILL786316 IVG786314:IVH786316 JFC786314:JFD786316 JOY786314:JOZ786316 JYU786314:JYV786316 KIQ786314:KIR786316 KSM786314:KSN786316 LCI786314:LCJ786316 LME786314:LMF786316 LWA786314:LWB786316 MFW786314:MFX786316 MPS786314:MPT786316 MZO786314:MZP786316 NJK786314:NJL786316 NTG786314:NTH786316 ODC786314:ODD786316 OMY786314:OMZ786316 OWU786314:OWV786316 PGQ786314:PGR786316 PQM786314:PQN786316 QAI786314:QAJ786316 QKE786314:QKF786316 QUA786314:QUB786316 RDW786314:RDX786316 RNS786314:RNT786316 RXO786314:RXP786316 SHK786314:SHL786316 SRG786314:SRH786316 TBC786314:TBD786316 TKY786314:TKZ786316 TUU786314:TUV786316 UEQ786314:UER786316 UOM786314:UON786316 UYI786314:UYJ786316 VIE786314:VIF786316 VSA786314:VSB786316 WBW786314:WBX786316 WLS786314:WLT786316 WVO786314:WVP786316 JC851850:JD851852 SY851850:SZ851852 ACU851850:ACV851852 AMQ851850:AMR851852 AWM851850:AWN851852 BGI851850:BGJ851852 BQE851850:BQF851852 CAA851850:CAB851852 CJW851850:CJX851852 CTS851850:CTT851852 DDO851850:DDP851852 DNK851850:DNL851852 DXG851850:DXH851852 EHC851850:EHD851852 EQY851850:EQZ851852 FAU851850:FAV851852 FKQ851850:FKR851852 FUM851850:FUN851852 GEI851850:GEJ851852 GOE851850:GOF851852 GYA851850:GYB851852 HHW851850:HHX851852 HRS851850:HRT851852 IBO851850:IBP851852 ILK851850:ILL851852 IVG851850:IVH851852 JFC851850:JFD851852 JOY851850:JOZ851852 JYU851850:JYV851852 KIQ851850:KIR851852 KSM851850:KSN851852 LCI851850:LCJ851852 LME851850:LMF851852 LWA851850:LWB851852 MFW851850:MFX851852 MPS851850:MPT851852 MZO851850:MZP851852 NJK851850:NJL851852 NTG851850:NTH851852 ODC851850:ODD851852 OMY851850:OMZ851852 OWU851850:OWV851852 PGQ851850:PGR851852 PQM851850:PQN851852 QAI851850:QAJ851852 QKE851850:QKF851852 QUA851850:QUB851852 RDW851850:RDX851852 RNS851850:RNT851852 RXO851850:RXP851852 SHK851850:SHL851852 SRG851850:SRH851852 TBC851850:TBD851852 TKY851850:TKZ851852 TUU851850:TUV851852 UEQ851850:UER851852 UOM851850:UON851852 UYI851850:UYJ851852 VIE851850:VIF851852 VSA851850:VSB851852 WBW851850:WBX851852 WLS851850:WLT851852 WVO851850:WVP851852 JC917386:JD917388 SY917386:SZ917388 ACU917386:ACV917388 AMQ917386:AMR917388 AWM917386:AWN917388 BGI917386:BGJ917388 BQE917386:BQF917388 CAA917386:CAB917388 CJW917386:CJX917388 CTS917386:CTT917388 DDO917386:DDP917388 DNK917386:DNL917388 DXG917386:DXH917388 EHC917386:EHD917388 EQY917386:EQZ917388 FAU917386:FAV917388 FKQ917386:FKR917388 FUM917386:FUN917388 GEI917386:GEJ917388 GOE917386:GOF917388 GYA917386:GYB917388 HHW917386:HHX917388 HRS917386:HRT917388 IBO917386:IBP917388 ILK917386:ILL917388 IVG917386:IVH917388 JFC917386:JFD917388 JOY917386:JOZ917388 JYU917386:JYV917388 KIQ917386:KIR917388 KSM917386:KSN917388 LCI917386:LCJ917388 LME917386:LMF917388 LWA917386:LWB917388 MFW917386:MFX917388 MPS917386:MPT917388 MZO917386:MZP917388 NJK917386:NJL917388 NTG917386:NTH917388 ODC917386:ODD917388 OMY917386:OMZ917388 OWU917386:OWV917388 PGQ917386:PGR917388 PQM917386:PQN917388 QAI917386:QAJ917388 QKE917386:QKF917388 QUA917386:QUB917388 RDW917386:RDX917388 RNS917386:RNT917388 RXO917386:RXP917388 SHK917386:SHL917388 SRG917386:SRH917388 TBC917386:TBD917388 TKY917386:TKZ917388 TUU917386:TUV917388 UEQ917386:UER917388 UOM917386:UON917388 UYI917386:UYJ917388 VIE917386:VIF917388 VSA917386:VSB917388 WBW917386:WBX917388 WLS917386:WLT917388 WVO917386:WVP917388 JC982922:JD982924 SY982922:SZ982924 ACU982922:ACV982924 AMQ982922:AMR982924 AWM982922:AWN982924 BGI982922:BGJ982924 BQE982922:BQF982924 CAA982922:CAB982924 CJW982922:CJX982924 CTS982922:CTT982924 DDO982922:DDP982924 DNK982922:DNL982924 DXG982922:DXH982924 EHC982922:EHD982924 EQY982922:EQZ982924 FAU982922:FAV982924 FKQ982922:FKR982924 FUM982922:FUN982924 GEI982922:GEJ982924 GOE982922:GOF982924 GYA982922:GYB982924 HHW982922:HHX982924 HRS982922:HRT982924 IBO982922:IBP982924 ILK982922:ILL982924 IVG982922:IVH982924 JFC982922:JFD982924 JOY982922:JOZ982924 JYU982922:JYV982924 KIQ982922:KIR982924 KSM982922:KSN982924 LCI982922:LCJ982924 LME982922:LMF982924 LWA982922:LWB982924 MFW982922:MFX982924 MPS982922:MPT982924 MZO982922:MZP982924 NJK982922:NJL982924 NTG982922:NTH982924 ODC982922:ODD982924 OMY982922:OMZ982924 OWU982922:OWV982924 PGQ982922:PGR982924 PQM982922:PQN982924 QAI982922:QAJ982924 QKE982922:QKF982924 QUA982922:QUB982924 RDW982922:RDX982924 RNS982922:RNT982924 RXO982922:RXP982924 SHK982922:SHL982924 SRG982922:SRH982924 TBC982922:TBD982924 TKY982922:TKZ982924 TUU982922:TUV982924 UEQ982922:UER982924 UOM982922:UON982924 UYI982922:UYJ982924 VIE982922:VIF982924 VSA982922:VSB982924 WBW982922:WBX982924 WLS982922:WLT982924 WVO982922:WVP982924 JC65377:JD65380 SY65377:SZ65380 ACU65377:ACV65380 AMQ65377:AMR65380 AWM65377:AWN65380 BGI65377:BGJ65380 BQE65377:BQF65380 CAA65377:CAB65380 CJW65377:CJX65380 CTS65377:CTT65380 DDO65377:DDP65380 DNK65377:DNL65380 DXG65377:DXH65380 EHC65377:EHD65380 EQY65377:EQZ65380 FAU65377:FAV65380 FKQ65377:FKR65380 FUM65377:FUN65380 GEI65377:GEJ65380 GOE65377:GOF65380 GYA65377:GYB65380 HHW65377:HHX65380 HRS65377:HRT65380 IBO65377:IBP65380 ILK65377:ILL65380 IVG65377:IVH65380 JFC65377:JFD65380 JOY65377:JOZ65380 JYU65377:JYV65380 KIQ65377:KIR65380 KSM65377:KSN65380 LCI65377:LCJ65380 LME65377:LMF65380 LWA65377:LWB65380 MFW65377:MFX65380 MPS65377:MPT65380 MZO65377:MZP65380 NJK65377:NJL65380 NTG65377:NTH65380 ODC65377:ODD65380 OMY65377:OMZ65380 OWU65377:OWV65380 PGQ65377:PGR65380 PQM65377:PQN65380 QAI65377:QAJ65380 QKE65377:QKF65380 QUA65377:QUB65380 RDW65377:RDX65380 RNS65377:RNT65380 RXO65377:RXP65380 SHK65377:SHL65380 SRG65377:SRH65380 TBC65377:TBD65380 TKY65377:TKZ65380 TUU65377:TUV65380 UEQ65377:UER65380 UOM65377:UON65380 UYI65377:UYJ65380 VIE65377:VIF65380 VSA65377:VSB65380 WBW65377:WBX65380 WLS65377:WLT65380 WVO65377:WVP65380 JC130913:JD130916 SY130913:SZ130916 ACU130913:ACV130916 AMQ130913:AMR130916 AWM130913:AWN130916 BGI130913:BGJ130916 BQE130913:BQF130916 CAA130913:CAB130916 CJW130913:CJX130916 CTS130913:CTT130916 DDO130913:DDP130916 DNK130913:DNL130916 DXG130913:DXH130916 EHC130913:EHD130916 EQY130913:EQZ130916 FAU130913:FAV130916 FKQ130913:FKR130916 FUM130913:FUN130916 GEI130913:GEJ130916 GOE130913:GOF130916 GYA130913:GYB130916 HHW130913:HHX130916 HRS130913:HRT130916 IBO130913:IBP130916 ILK130913:ILL130916 IVG130913:IVH130916 JFC130913:JFD130916 JOY130913:JOZ130916 JYU130913:JYV130916 KIQ130913:KIR130916 KSM130913:KSN130916 LCI130913:LCJ130916 LME130913:LMF130916 LWA130913:LWB130916 MFW130913:MFX130916 MPS130913:MPT130916 MZO130913:MZP130916 NJK130913:NJL130916 NTG130913:NTH130916 ODC130913:ODD130916 OMY130913:OMZ130916 OWU130913:OWV130916 PGQ130913:PGR130916 PQM130913:PQN130916 QAI130913:QAJ130916 QKE130913:QKF130916 QUA130913:QUB130916 RDW130913:RDX130916 RNS130913:RNT130916 RXO130913:RXP130916 SHK130913:SHL130916 SRG130913:SRH130916 TBC130913:TBD130916 TKY130913:TKZ130916 TUU130913:TUV130916 UEQ130913:UER130916 UOM130913:UON130916 UYI130913:UYJ130916 VIE130913:VIF130916 VSA130913:VSB130916 WBW130913:WBX130916 WLS130913:WLT130916 WVO130913:WVP130916 JC196449:JD196452 SY196449:SZ196452 ACU196449:ACV196452 AMQ196449:AMR196452 AWM196449:AWN196452 BGI196449:BGJ196452 BQE196449:BQF196452 CAA196449:CAB196452 CJW196449:CJX196452 CTS196449:CTT196452 DDO196449:DDP196452 DNK196449:DNL196452 DXG196449:DXH196452 EHC196449:EHD196452 EQY196449:EQZ196452 FAU196449:FAV196452 FKQ196449:FKR196452 FUM196449:FUN196452 GEI196449:GEJ196452 GOE196449:GOF196452 GYA196449:GYB196452 HHW196449:HHX196452 HRS196449:HRT196452 IBO196449:IBP196452 ILK196449:ILL196452 IVG196449:IVH196452 JFC196449:JFD196452 JOY196449:JOZ196452 JYU196449:JYV196452 KIQ196449:KIR196452 KSM196449:KSN196452 LCI196449:LCJ196452 LME196449:LMF196452 LWA196449:LWB196452 MFW196449:MFX196452 MPS196449:MPT196452 MZO196449:MZP196452 NJK196449:NJL196452 NTG196449:NTH196452 ODC196449:ODD196452 OMY196449:OMZ196452 OWU196449:OWV196452 PGQ196449:PGR196452 PQM196449:PQN196452 QAI196449:QAJ196452 QKE196449:QKF196452 QUA196449:QUB196452 RDW196449:RDX196452 RNS196449:RNT196452 RXO196449:RXP196452 SHK196449:SHL196452 SRG196449:SRH196452 TBC196449:TBD196452 TKY196449:TKZ196452 TUU196449:TUV196452 UEQ196449:UER196452 UOM196449:UON196452 UYI196449:UYJ196452 VIE196449:VIF196452 VSA196449:VSB196452 WBW196449:WBX196452 WLS196449:WLT196452 WVO196449:WVP196452 JC261985:JD261988 SY261985:SZ261988 ACU261985:ACV261988 AMQ261985:AMR261988 AWM261985:AWN261988 BGI261985:BGJ261988 BQE261985:BQF261988 CAA261985:CAB261988 CJW261985:CJX261988 CTS261985:CTT261988 DDO261985:DDP261988 DNK261985:DNL261988 DXG261985:DXH261988 EHC261985:EHD261988 EQY261985:EQZ261988 FAU261985:FAV261988 FKQ261985:FKR261988 FUM261985:FUN261988 GEI261985:GEJ261988 GOE261985:GOF261988 GYA261985:GYB261988 HHW261985:HHX261988 HRS261985:HRT261988 IBO261985:IBP261988 ILK261985:ILL261988 IVG261985:IVH261988 JFC261985:JFD261988 JOY261985:JOZ261988 JYU261985:JYV261988 KIQ261985:KIR261988 KSM261985:KSN261988 LCI261985:LCJ261988 LME261985:LMF261988 LWA261985:LWB261988 MFW261985:MFX261988 MPS261985:MPT261988 MZO261985:MZP261988 NJK261985:NJL261988 NTG261985:NTH261988 ODC261985:ODD261988 OMY261985:OMZ261988 OWU261985:OWV261988 PGQ261985:PGR261988 PQM261985:PQN261988 QAI261985:QAJ261988 QKE261985:QKF261988 QUA261985:QUB261988 RDW261985:RDX261988 RNS261985:RNT261988 RXO261985:RXP261988 SHK261985:SHL261988 SRG261985:SRH261988 TBC261985:TBD261988 TKY261985:TKZ261988 TUU261985:TUV261988 UEQ261985:UER261988 UOM261985:UON261988 UYI261985:UYJ261988 VIE261985:VIF261988 VSA261985:VSB261988 WBW261985:WBX261988 WLS261985:WLT261988 WVO261985:WVP261988 JC327521:JD327524 SY327521:SZ327524 ACU327521:ACV327524 AMQ327521:AMR327524 AWM327521:AWN327524 BGI327521:BGJ327524 BQE327521:BQF327524 CAA327521:CAB327524 CJW327521:CJX327524 CTS327521:CTT327524 DDO327521:DDP327524 DNK327521:DNL327524 DXG327521:DXH327524 EHC327521:EHD327524 EQY327521:EQZ327524 FAU327521:FAV327524 FKQ327521:FKR327524 FUM327521:FUN327524 GEI327521:GEJ327524 GOE327521:GOF327524 GYA327521:GYB327524 HHW327521:HHX327524 HRS327521:HRT327524 IBO327521:IBP327524 ILK327521:ILL327524 IVG327521:IVH327524 JFC327521:JFD327524 JOY327521:JOZ327524 JYU327521:JYV327524 KIQ327521:KIR327524 KSM327521:KSN327524 LCI327521:LCJ327524 LME327521:LMF327524 LWA327521:LWB327524 MFW327521:MFX327524 MPS327521:MPT327524 MZO327521:MZP327524 NJK327521:NJL327524 NTG327521:NTH327524 ODC327521:ODD327524 OMY327521:OMZ327524 OWU327521:OWV327524 PGQ327521:PGR327524 PQM327521:PQN327524 QAI327521:QAJ327524 QKE327521:QKF327524 QUA327521:QUB327524 RDW327521:RDX327524 RNS327521:RNT327524 RXO327521:RXP327524 SHK327521:SHL327524 SRG327521:SRH327524 TBC327521:TBD327524 TKY327521:TKZ327524 TUU327521:TUV327524 UEQ327521:UER327524 UOM327521:UON327524 UYI327521:UYJ327524 VIE327521:VIF327524 VSA327521:VSB327524 WBW327521:WBX327524 WLS327521:WLT327524 WVO327521:WVP327524 JC393057:JD393060 SY393057:SZ393060 ACU393057:ACV393060 AMQ393057:AMR393060 AWM393057:AWN393060 BGI393057:BGJ393060 BQE393057:BQF393060 CAA393057:CAB393060 CJW393057:CJX393060 CTS393057:CTT393060 DDO393057:DDP393060 DNK393057:DNL393060 DXG393057:DXH393060 EHC393057:EHD393060 EQY393057:EQZ393060 FAU393057:FAV393060 FKQ393057:FKR393060 FUM393057:FUN393060 GEI393057:GEJ393060 GOE393057:GOF393060 GYA393057:GYB393060 HHW393057:HHX393060 HRS393057:HRT393060 IBO393057:IBP393060 ILK393057:ILL393060 IVG393057:IVH393060 JFC393057:JFD393060 JOY393057:JOZ393060 JYU393057:JYV393060 KIQ393057:KIR393060 KSM393057:KSN393060 LCI393057:LCJ393060 LME393057:LMF393060 LWA393057:LWB393060 MFW393057:MFX393060 MPS393057:MPT393060 MZO393057:MZP393060 NJK393057:NJL393060 NTG393057:NTH393060 ODC393057:ODD393060 OMY393057:OMZ393060 OWU393057:OWV393060 PGQ393057:PGR393060 PQM393057:PQN393060 QAI393057:QAJ393060 QKE393057:QKF393060 QUA393057:QUB393060 RDW393057:RDX393060 RNS393057:RNT393060 RXO393057:RXP393060 SHK393057:SHL393060 SRG393057:SRH393060 TBC393057:TBD393060 TKY393057:TKZ393060 TUU393057:TUV393060 UEQ393057:UER393060 UOM393057:UON393060 UYI393057:UYJ393060 VIE393057:VIF393060 VSA393057:VSB393060 WBW393057:WBX393060 WLS393057:WLT393060 WVO393057:WVP393060 JC458593:JD458596 SY458593:SZ458596 ACU458593:ACV458596 AMQ458593:AMR458596 AWM458593:AWN458596 BGI458593:BGJ458596 BQE458593:BQF458596 CAA458593:CAB458596 CJW458593:CJX458596 CTS458593:CTT458596 DDO458593:DDP458596 DNK458593:DNL458596 DXG458593:DXH458596 EHC458593:EHD458596 EQY458593:EQZ458596 FAU458593:FAV458596 FKQ458593:FKR458596 FUM458593:FUN458596 GEI458593:GEJ458596 GOE458593:GOF458596 GYA458593:GYB458596 HHW458593:HHX458596 HRS458593:HRT458596 IBO458593:IBP458596 ILK458593:ILL458596 IVG458593:IVH458596 JFC458593:JFD458596 JOY458593:JOZ458596 JYU458593:JYV458596 KIQ458593:KIR458596 KSM458593:KSN458596 LCI458593:LCJ458596 LME458593:LMF458596 LWA458593:LWB458596 MFW458593:MFX458596 MPS458593:MPT458596 MZO458593:MZP458596 NJK458593:NJL458596 NTG458593:NTH458596 ODC458593:ODD458596 OMY458593:OMZ458596 OWU458593:OWV458596 PGQ458593:PGR458596 PQM458593:PQN458596 QAI458593:QAJ458596 QKE458593:QKF458596 QUA458593:QUB458596 RDW458593:RDX458596 RNS458593:RNT458596 RXO458593:RXP458596 SHK458593:SHL458596 SRG458593:SRH458596 TBC458593:TBD458596 TKY458593:TKZ458596 TUU458593:TUV458596 UEQ458593:UER458596 UOM458593:UON458596 UYI458593:UYJ458596 VIE458593:VIF458596 VSA458593:VSB458596 WBW458593:WBX458596 WLS458593:WLT458596 WVO458593:WVP458596 JC524129:JD524132 SY524129:SZ524132 ACU524129:ACV524132 AMQ524129:AMR524132 AWM524129:AWN524132 BGI524129:BGJ524132 BQE524129:BQF524132 CAA524129:CAB524132 CJW524129:CJX524132 CTS524129:CTT524132 DDO524129:DDP524132 DNK524129:DNL524132 DXG524129:DXH524132 EHC524129:EHD524132 EQY524129:EQZ524132 FAU524129:FAV524132 FKQ524129:FKR524132 FUM524129:FUN524132 GEI524129:GEJ524132 GOE524129:GOF524132 GYA524129:GYB524132 HHW524129:HHX524132 HRS524129:HRT524132 IBO524129:IBP524132 ILK524129:ILL524132 IVG524129:IVH524132 JFC524129:JFD524132 JOY524129:JOZ524132 JYU524129:JYV524132 KIQ524129:KIR524132 KSM524129:KSN524132 LCI524129:LCJ524132 LME524129:LMF524132 LWA524129:LWB524132 MFW524129:MFX524132 MPS524129:MPT524132 MZO524129:MZP524132 NJK524129:NJL524132 NTG524129:NTH524132 ODC524129:ODD524132 OMY524129:OMZ524132 OWU524129:OWV524132 PGQ524129:PGR524132 PQM524129:PQN524132 QAI524129:QAJ524132 QKE524129:QKF524132 QUA524129:QUB524132 RDW524129:RDX524132 RNS524129:RNT524132 RXO524129:RXP524132 SHK524129:SHL524132 SRG524129:SRH524132 TBC524129:TBD524132 TKY524129:TKZ524132 TUU524129:TUV524132 UEQ524129:UER524132 UOM524129:UON524132 UYI524129:UYJ524132 VIE524129:VIF524132 VSA524129:VSB524132 WBW524129:WBX524132 WLS524129:WLT524132 WVO524129:WVP524132 JC589665:JD589668 SY589665:SZ589668 ACU589665:ACV589668 AMQ589665:AMR589668 AWM589665:AWN589668 BGI589665:BGJ589668 BQE589665:BQF589668 CAA589665:CAB589668 CJW589665:CJX589668 CTS589665:CTT589668 DDO589665:DDP589668 DNK589665:DNL589668 DXG589665:DXH589668 EHC589665:EHD589668 EQY589665:EQZ589668 FAU589665:FAV589668 FKQ589665:FKR589668 FUM589665:FUN589668 GEI589665:GEJ589668 GOE589665:GOF589668 GYA589665:GYB589668 HHW589665:HHX589668 HRS589665:HRT589668 IBO589665:IBP589668 ILK589665:ILL589668 IVG589665:IVH589668 JFC589665:JFD589668 JOY589665:JOZ589668 JYU589665:JYV589668 KIQ589665:KIR589668 KSM589665:KSN589668 LCI589665:LCJ589668 LME589665:LMF589668 LWA589665:LWB589668 MFW589665:MFX589668 MPS589665:MPT589668 MZO589665:MZP589668 NJK589665:NJL589668 NTG589665:NTH589668 ODC589665:ODD589668 OMY589665:OMZ589668 OWU589665:OWV589668 PGQ589665:PGR589668 PQM589665:PQN589668 QAI589665:QAJ589668 QKE589665:QKF589668 QUA589665:QUB589668 RDW589665:RDX589668 RNS589665:RNT589668 RXO589665:RXP589668 SHK589665:SHL589668 SRG589665:SRH589668 TBC589665:TBD589668 TKY589665:TKZ589668 TUU589665:TUV589668 UEQ589665:UER589668 UOM589665:UON589668 UYI589665:UYJ589668 VIE589665:VIF589668 VSA589665:VSB589668 WBW589665:WBX589668 WLS589665:WLT589668 WVO589665:WVP589668 JC655201:JD655204 SY655201:SZ655204 ACU655201:ACV655204 AMQ655201:AMR655204 AWM655201:AWN655204 BGI655201:BGJ655204 BQE655201:BQF655204 CAA655201:CAB655204 CJW655201:CJX655204 CTS655201:CTT655204 DDO655201:DDP655204 DNK655201:DNL655204 DXG655201:DXH655204 EHC655201:EHD655204 EQY655201:EQZ655204 FAU655201:FAV655204 FKQ655201:FKR655204 FUM655201:FUN655204 GEI655201:GEJ655204 GOE655201:GOF655204 GYA655201:GYB655204 HHW655201:HHX655204 HRS655201:HRT655204 IBO655201:IBP655204 ILK655201:ILL655204 IVG655201:IVH655204 JFC655201:JFD655204 JOY655201:JOZ655204 JYU655201:JYV655204 KIQ655201:KIR655204 KSM655201:KSN655204 LCI655201:LCJ655204 LME655201:LMF655204 LWA655201:LWB655204 MFW655201:MFX655204 MPS655201:MPT655204 MZO655201:MZP655204 NJK655201:NJL655204 NTG655201:NTH655204 ODC655201:ODD655204 OMY655201:OMZ655204 OWU655201:OWV655204 PGQ655201:PGR655204 PQM655201:PQN655204 QAI655201:QAJ655204 QKE655201:QKF655204 QUA655201:QUB655204 RDW655201:RDX655204 RNS655201:RNT655204 RXO655201:RXP655204 SHK655201:SHL655204 SRG655201:SRH655204 TBC655201:TBD655204 TKY655201:TKZ655204 TUU655201:TUV655204 UEQ655201:UER655204 UOM655201:UON655204 UYI655201:UYJ655204 VIE655201:VIF655204 VSA655201:VSB655204 WBW655201:WBX655204 WLS655201:WLT655204 WVO655201:WVP655204 JC720737:JD720740 SY720737:SZ720740 ACU720737:ACV720740 AMQ720737:AMR720740 AWM720737:AWN720740 BGI720737:BGJ720740 BQE720737:BQF720740 CAA720737:CAB720740 CJW720737:CJX720740 CTS720737:CTT720740 DDO720737:DDP720740 DNK720737:DNL720740 DXG720737:DXH720740 EHC720737:EHD720740 EQY720737:EQZ720740 FAU720737:FAV720740 FKQ720737:FKR720740 FUM720737:FUN720740 GEI720737:GEJ720740 GOE720737:GOF720740 GYA720737:GYB720740 HHW720737:HHX720740 HRS720737:HRT720740 IBO720737:IBP720740 ILK720737:ILL720740 IVG720737:IVH720740 JFC720737:JFD720740 JOY720737:JOZ720740 JYU720737:JYV720740 KIQ720737:KIR720740 KSM720737:KSN720740 LCI720737:LCJ720740 LME720737:LMF720740 LWA720737:LWB720740 MFW720737:MFX720740 MPS720737:MPT720740 MZO720737:MZP720740 NJK720737:NJL720740 NTG720737:NTH720740 ODC720737:ODD720740 OMY720737:OMZ720740 OWU720737:OWV720740 PGQ720737:PGR720740 PQM720737:PQN720740 QAI720737:QAJ720740 QKE720737:QKF720740 QUA720737:QUB720740 RDW720737:RDX720740 RNS720737:RNT720740 RXO720737:RXP720740 SHK720737:SHL720740 SRG720737:SRH720740 TBC720737:TBD720740 TKY720737:TKZ720740 TUU720737:TUV720740 UEQ720737:UER720740 UOM720737:UON720740 UYI720737:UYJ720740 VIE720737:VIF720740 VSA720737:VSB720740 WBW720737:WBX720740 WLS720737:WLT720740 WVO720737:WVP720740 JC786273:JD786276 SY786273:SZ786276 ACU786273:ACV786276 AMQ786273:AMR786276 AWM786273:AWN786276 BGI786273:BGJ786276 BQE786273:BQF786276 CAA786273:CAB786276 CJW786273:CJX786276 CTS786273:CTT786276 DDO786273:DDP786276 DNK786273:DNL786276 DXG786273:DXH786276 EHC786273:EHD786276 EQY786273:EQZ786276 FAU786273:FAV786276 FKQ786273:FKR786276 FUM786273:FUN786276 GEI786273:GEJ786276 GOE786273:GOF786276 GYA786273:GYB786276 HHW786273:HHX786276 HRS786273:HRT786276 IBO786273:IBP786276 ILK786273:ILL786276 IVG786273:IVH786276 JFC786273:JFD786276 JOY786273:JOZ786276 JYU786273:JYV786276 KIQ786273:KIR786276 KSM786273:KSN786276 LCI786273:LCJ786276 LME786273:LMF786276 LWA786273:LWB786276 MFW786273:MFX786276 MPS786273:MPT786276 MZO786273:MZP786276 NJK786273:NJL786276 NTG786273:NTH786276 ODC786273:ODD786276 OMY786273:OMZ786276 OWU786273:OWV786276 PGQ786273:PGR786276 PQM786273:PQN786276 QAI786273:QAJ786276 QKE786273:QKF786276 QUA786273:QUB786276 RDW786273:RDX786276 RNS786273:RNT786276 RXO786273:RXP786276 SHK786273:SHL786276 SRG786273:SRH786276 TBC786273:TBD786276 TKY786273:TKZ786276 TUU786273:TUV786276 UEQ786273:UER786276 UOM786273:UON786276 UYI786273:UYJ786276 VIE786273:VIF786276 VSA786273:VSB786276 WBW786273:WBX786276 WLS786273:WLT786276 WVO786273:WVP786276 JC851809:JD851812 SY851809:SZ851812 ACU851809:ACV851812 AMQ851809:AMR851812 AWM851809:AWN851812 BGI851809:BGJ851812 BQE851809:BQF851812 CAA851809:CAB851812 CJW851809:CJX851812 CTS851809:CTT851812 DDO851809:DDP851812 DNK851809:DNL851812 DXG851809:DXH851812 EHC851809:EHD851812 EQY851809:EQZ851812 FAU851809:FAV851812 FKQ851809:FKR851812 FUM851809:FUN851812 GEI851809:GEJ851812 GOE851809:GOF851812 GYA851809:GYB851812 HHW851809:HHX851812 HRS851809:HRT851812 IBO851809:IBP851812 ILK851809:ILL851812 IVG851809:IVH851812 JFC851809:JFD851812 JOY851809:JOZ851812 JYU851809:JYV851812 KIQ851809:KIR851812 KSM851809:KSN851812 LCI851809:LCJ851812 LME851809:LMF851812 LWA851809:LWB851812 MFW851809:MFX851812 MPS851809:MPT851812 MZO851809:MZP851812 NJK851809:NJL851812 NTG851809:NTH851812 ODC851809:ODD851812 OMY851809:OMZ851812 OWU851809:OWV851812 PGQ851809:PGR851812 PQM851809:PQN851812 QAI851809:QAJ851812 QKE851809:QKF851812 QUA851809:QUB851812 RDW851809:RDX851812 RNS851809:RNT851812 RXO851809:RXP851812 SHK851809:SHL851812 SRG851809:SRH851812 TBC851809:TBD851812 TKY851809:TKZ851812 TUU851809:TUV851812 UEQ851809:UER851812 UOM851809:UON851812 UYI851809:UYJ851812 VIE851809:VIF851812 VSA851809:VSB851812 WBW851809:WBX851812 WLS851809:WLT851812 WVO851809:WVP851812 JC917345:JD917348 SY917345:SZ917348 ACU917345:ACV917348 AMQ917345:AMR917348 AWM917345:AWN917348 BGI917345:BGJ917348 BQE917345:BQF917348 CAA917345:CAB917348 CJW917345:CJX917348 CTS917345:CTT917348 DDO917345:DDP917348 DNK917345:DNL917348 DXG917345:DXH917348 EHC917345:EHD917348 EQY917345:EQZ917348 FAU917345:FAV917348 FKQ917345:FKR917348 FUM917345:FUN917348 GEI917345:GEJ917348 GOE917345:GOF917348 GYA917345:GYB917348 HHW917345:HHX917348 HRS917345:HRT917348 IBO917345:IBP917348 ILK917345:ILL917348 IVG917345:IVH917348 JFC917345:JFD917348 JOY917345:JOZ917348 JYU917345:JYV917348 KIQ917345:KIR917348 KSM917345:KSN917348 LCI917345:LCJ917348 LME917345:LMF917348 LWA917345:LWB917348 MFW917345:MFX917348 MPS917345:MPT917348 MZO917345:MZP917348 NJK917345:NJL917348 NTG917345:NTH917348 ODC917345:ODD917348 OMY917345:OMZ917348 OWU917345:OWV917348 PGQ917345:PGR917348 PQM917345:PQN917348 QAI917345:QAJ917348 QKE917345:QKF917348 QUA917345:QUB917348 RDW917345:RDX917348 RNS917345:RNT917348 RXO917345:RXP917348 SHK917345:SHL917348 SRG917345:SRH917348 TBC917345:TBD917348 TKY917345:TKZ917348 TUU917345:TUV917348 UEQ917345:UER917348 UOM917345:UON917348 UYI917345:UYJ917348 VIE917345:VIF917348 VSA917345:VSB917348 WBW917345:WBX917348 WLS917345:WLT917348 WVO917345:WVP917348 JC982881:JD982884 SY982881:SZ982884 ACU982881:ACV982884 AMQ982881:AMR982884 AWM982881:AWN982884 BGI982881:BGJ982884 BQE982881:BQF982884 CAA982881:CAB982884 CJW982881:CJX982884 CTS982881:CTT982884 DDO982881:DDP982884 DNK982881:DNL982884 DXG982881:DXH982884 EHC982881:EHD982884 EQY982881:EQZ982884 FAU982881:FAV982884 FKQ982881:FKR982884 FUM982881:FUN982884 GEI982881:GEJ982884 GOE982881:GOF982884 GYA982881:GYB982884 HHW982881:HHX982884 HRS982881:HRT982884 IBO982881:IBP982884 ILK982881:ILL982884 IVG982881:IVH982884 JFC982881:JFD982884 JOY982881:JOZ982884 JYU982881:JYV982884 KIQ982881:KIR982884 KSM982881:KSN982884 LCI982881:LCJ982884 LME982881:LMF982884 LWA982881:LWB982884 MFW982881:MFX982884 MPS982881:MPT982884 MZO982881:MZP982884 NJK982881:NJL982884 NTG982881:NTH982884 ODC982881:ODD982884 OMY982881:OMZ982884 OWU982881:OWV982884 PGQ982881:PGR982884 PQM982881:PQN982884 QAI982881:QAJ982884 QKE982881:QKF982884 QUA982881:QUB982884 RDW982881:RDX982884 RNS982881:RNT982884 RXO982881:RXP982884 SHK982881:SHL982884 SRG982881:SRH982884 TBC982881:TBD982884 TKY982881:TKZ982884 TUU982881:TUV982884 UEQ982881:UER982884 UOM982881:UON982884 UYI982881:UYJ982884 VIE982881:VIF982884 VSA982881:VSB982884 WBW982881:WBX982884 WLS982881:WLT982884 WVO982881:WVP982884 H982881:H982884 H917345:H917348 H851809:H851812 H786273:H786276 H720737:H720740 H655201:H655204 H589665:H589668 H524129:H524132 H458593:H458596 H393057:H393060 H327521:H327524 H261985:H261988 H196449:H196452 H130913:H130916 H65377:H65380 H982922:H982924 H917386:H917388 H851850:H851852 H786314:H786316 H720778:H720780 H655242:H655244 H589706:H589708 H524170:H524172 H458634:H458636 H393098:H393100 H327562:H327564 H262026:H262028 H196490:H196492 H130954:H130956 H65418:H65420 H982886:H982920 H917350:H917384 H851814:H851848 H786278:H786312 H720742:H720776 H655206:H655240 H589670:H589704 H524134:H524168 H458598:H458632 H393062:H393096 H327526:H327560 H261990:H262024 H196454:H196488 H130918:H130952 H65382:H65416" xr:uid="{00000000-0002-0000-0200-000000000000}">
      <formula1>0</formula1>
    </dataValidation>
    <dataValidation type="whole" operator="notEqual" allowBlank="1" showInputMessage="1" showErrorMessage="1" errorTitle="Pogrešan unos" error="Mogu se unijeti samo cjelobrojne pozitivne ili negativne vrijednosti." sqref="JC65381:JD65381 SY65381:SZ65381 ACU65381:ACV65381 AMQ65381:AMR65381 AWM65381:AWN65381 BGI65381:BGJ65381 BQE65381:BQF65381 CAA65381:CAB65381 CJW65381:CJX65381 CTS65381:CTT65381 DDO65381:DDP65381 DNK65381:DNL65381 DXG65381:DXH65381 EHC65381:EHD65381 EQY65381:EQZ65381 FAU65381:FAV65381 FKQ65381:FKR65381 FUM65381:FUN65381 GEI65381:GEJ65381 GOE65381:GOF65381 GYA65381:GYB65381 HHW65381:HHX65381 HRS65381:HRT65381 IBO65381:IBP65381 ILK65381:ILL65381 IVG65381:IVH65381 JFC65381:JFD65381 JOY65381:JOZ65381 JYU65381:JYV65381 KIQ65381:KIR65381 KSM65381:KSN65381 LCI65381:LCJ65381 LME65381:LMF65381 LWA65381:LWB65381 MFW65381:MFX65381 MPS65381:MPT65381 MZO65381:MZP65381 NJK65381:NJL65381 NTG65381:NTH65381 ODC65381:ODD65381 OMY65381:OMZ65381 OWU65381:OWV65381 PGQ65381:PGR65381 PQM65381:PQN65381 QAI65381:QAJ65381 QKE65381:QKF65381 QUA65381:QUB65381 RDW65381:RDX65381 RNS65381:RNT65381 RXO65381:RXP65381 SHK65381:SHL65381 SRG65381:SRH65381 TBC65381:TBD65381 TKY65381:TKZ65381 TUU65381:TUV65381 UEQ65381:UER65381 UOM65381:UON65381 UYI65381:UYJ65381 VIE65381:VIF65381 VSA65381:VSB65381 WBW65381:WBX65381 WLS65381:WLT65381 WVO65381:WVP65381 JC130917:JD130917 SY130917:SZ130917 ACU130917:ACV130917 AMQ130917:AMR130917 AWM130917:AWN130917 BGI130917:BGJ130917 BQE130917:BQF130917 CAA130917:CAB130917 CJW130917:CJX130917 CTS130917:CTT130917 DDO130917:DDP130917 DNK130917:DNL130917 DXG130917:DXH130917 EHC130917:EHD130917 EQY130917:EQZ130917 FAU130917:FAV130917 FKQ130917:FKR130917 FUM130917:FUN130917 GEI130917:GEJ130917 GOE130917:GOF130917 GYA130917:GYB130917 HHW130917:HHX130917 HRS130917:HRT130917 IBO130917:IBP130917 ILK130917:ILL130917 IVG130917:IVH130917 JFC130917:JFD130917 JOY130917:JOZ130917 JYU130917:JYV130917 KIQ130917:KIR130917 KSM130917:KSN130917 LCI130917:LCJ130917 LME130917:LMF130917 LWA130917:LWB130917 MFW130917:MFX130917 MPS130917:MPT130917 MZO130917:MZP130917 NJK130917:NJL130917 NTG130917:NTH130917 ODC130917:ODD130917 OMY130917:OMZ130917 OWU130917:OWV130917 PGQ130917:PGR130917 PQM130917:PQN130917 QAI130917:QAJ130917 QKE130917:QKF130917 QUA130917:QUB130917 RDW130917:RDX130917 RNS130917:RNT130917 RXO130917:RXP130917 SHK130917:SHL130917 SRG130917:SRH130917 TBC130917:TBD130917 TKY130917:TKZ130917 TUU130917:TUV130917 UEQ130917:UER130917 UOM130917:UON130917 UYI130917:UYJ130917 VIE130917:VIF130917 VSA130917:VSB130917 WBW130917:WBX130917 WLS130917:WLT130917 WVO130917:WVP130917 JC196453:JD196453 SY196453:SZ196453 ACU196453:ACV196453 AMQ196453:AMR196453 AWM196453:AWN196453 BGI196453:BGJ196453 BQE196453:BQF196453 CAA196453:CAB196453 CJW196453:CJX196453 CTS196453:CTT196453 DDO196453:DDP196453 DNK196453:DNL196453 DXG196453:DXH196453 EHC196453:EHD196453 EQY196453:EQZ196453 FAU196453:FAV196453 FKQ196453:FKR196453 FUM196453:FUN196453 GEI196453:GEJ196453 GOE196453:GOF196453 GYA196453:GYB196453 HHW196453:HHX196453 HRS196453:HRT196453 IBO196453:IBP196453 ILK196453:ILL196453 IVG196453:IVH196453 JFC196453:JFD196453 JOY196453:JOZ196453 JYU196453:JYV196453 KIQ196453:KIR196453 KSM196453:KSN196453 LCI196453:LCJ196453 LME196453:LMF196453 LWA196453:LWB196453 MFW196453:MFX196453 MPS196453:MPT196453 MZO196453:MZP196453 NJK196453:NJL196453 NTG196453:NTH196453 ODC196453:ODD196453 OMY196453:OMZ196453 OWU196453:OWV196453 PGQ196453:PGR196453 PQM196453:PQN196453 QAI196453:QAJ196453 QKE196453:QKF196453 QUA196453:QUB196453 RDW196453:RDX196453 RNS196453:RNT196453 RXO196453:RXP196453 SHK196453:SHL196453 SRG196453:SRH196453 TBC196453:TBD196453 TKY196453:TKZ196453 TUU196453:TUV196453 UEQ196453:UER196453 UOM196453:UON196453 UYI196453:UYJ196453 VIE196453:VIF196453 VSA196453:VSB196453 WBW196453:WBX196453 WLS196453:WLT196453 WVO196453:WVP196453 JC261989:JD261989 SY261989:SZ261989 ACU261989:ACV261989 AMQ261989:AMR261989 AWM261989:AWN261989 BGI261989:BGJ261989 BQE261989:BQF261989 CAA261989:CAB261989 CJW261989:CJX261989 CTS261989:CTT261989 DDO261989:DDP261989 DNK261989:DNL261989 DXG261989:DXH261989 EHC261989:EHD261989 EQY261989:EQZ261989 FAU261989:FAV261989 FKQ261989:FKR261989 FUM261989:FUN261989 GEI261989:GEJ261989 GOE261989:GOF261989 GYA261989:GYB261989 HHW261989:HHX261989 HRS261989:HRT261989 IBO261989:IBP261989 ILK261989:ILL261989 IVG261989:IVH261989 JFC261989:JFD261989 JOY261989:JOZ261989 JYU261989:JYV261989 KIQ261989:KIR261989 KSM261989:KSN261989 LCI261989:LCJ261989 LME261989:LMF261989 LWA261989:LWB261989 MFW261989:MFX261989 MPS261989:MPT261989 MZO261989:MZP261989 NJK261989:NJL261989 NTG261989:NTH261989 ODC261989:ODD261989 OMY261989:OMZ261989 OWU261989:OWV261989 PGQ261989:PGR261989 PQM261989:PQN261989 QAI261989:QAJ261989 QKE261989:QKF261989 QUA261989:QUB261989 RDW261989:RDX261989 RNS261989:RNT261989 RXO261989:RXP261989 SHK261989:SHL261989 SRG261989:SRH261989 TBC261989:TBD261989 TKY261989:TKZ261989 TUU261989:TUV261989 UEQ261989:UER261989 UOM261989:UON261989 UYI261989:UYJ261989 VIE261989:VIF261989 VSA261989:VSB261989 WBW261989:WBX261989 WLS261989:WLT261989 WVO261989:WVP261989 JC327525:JD327525 SY327525:SZ327525 ACU327525:ACV327525 AMQ327525:AMR327525 AWM327525:AWN327525 BGI327525:BGJ327525 BQE327525:BQF327525 CAA327525:CAB327525 CJW327525:CJX327525 CTS327525:CTT327525 DDO327525:DDP327525 DNK327525:DNL327525 DXG327525:DXH327525 EHC327525:EHD327525 EQY327525:EQZ327525 FAU327525:FAV327525 FKQ327525:FKR327525 FUM327525:FUN327525 GEI327525:GEJ327525 GOE327525:GOF327525 GYA327525:GYB327525 HHW327525:HHX327525 HRS327525:HRT327525 IBO327525:IBP327525 ILK327525:ILL327525 IVG327525:IVH327525 JFC327525:JFD327525 JOY327525:JOZ327525 JYU327525:JYV327525 KIQ327525:KIR327525 KSM327525:KSN327525 LCI327525:LCJ327525 LME327525:LMF327525 LWA327525:LWB327525 MFW327525:MFX327525 MPS327525:MPT327525 MZO327525:MZP327525 NJK327525:NJL327525 NTG327525:NTH327525 ODC327525:ODD327525 OMY327525:OMZ327525 OWU327525:OWV327525 PGQ327525:PGR327525 PQM327525:PQN327525 QAI327525:QAJ327525 QKE327525:QKF327525 QUA327525:QUB327525 RDW327525:RDX327525 RNS327525:RNT327525 RXO327525:RXP327525 SHK327525:SHL327525 SRG327525:SRH327525 TBC327525:TBD327525 TKY327525:TKZ327525 TUU327525:TUV327525 UEQ327525:UER327525 UOM327525:UON327525 UYI327525:UYJ327525 VIE327525:VIF327525 VSA327525:VSB327525 WBW327525:WBX327525 WLS327525:WLT327525 WVO327525:WVP327525 JC393061:JD393061 SY393061:SZ393061 ACU393061:ACV393061 AMQ393061:AMR393061 AWM393061:AWN393061 BGI393061:BGJ393061 BQE393061:BQF393061 CAA393061:CAB393061 CJW393061:CJX393061 CTS393061:CTT393061 DDO393061:DDP393061 DNK393061:DNL393061 DXG393061:DXH393061 EHC393061:EHD393061 EQY393061:EQZ393061 FAU393061:FAV393061 FKQ393061:FKR393061 FUM393061:FUN393061 GEI393061:GEJ393061 GOE393061:GOF393061 GYA393061:GYB393061 HHW393061:HHX393061 HRS393061:HRT393061 IBO393061:IBP393061 ILK393061:ILL393061 IVG393061:IVH393061 JFC393061:JFD393061 JOY393061:JOZ393061 JYU393061:JYV393061 KIQ393061:KIR393061 KSM393061:KSN393061 LCI393061:LCJ393061 LME393061:LMF393061 LWA393061:LWB393061 MFW393061:MFX393061 MPS393061:MPT393061 MZO393061:MZP393061 NJK393061:NJL393061 NTG393061:NTH393061 ODC393061:ODD393061 OMY393061:OMZ393061 OWU393061:OWV393061 PGQ393061:PGR393061 PQM393061:PQN393061 QAI393061:QAJ393061 QKE393061:QKF393061 QUA393061:QUB393061 RDW393061:RDX393061 RNS393061:RNT393061 RXO393061:RXP393061 SHK393061:SHL393061 SRG393061:SRH393061 TBC393061:TBD393061 TKY393061:TKZ393061 TUU393061:TUV393061 UEQ393061:UER393061 UOM393061:UON393061 UYI393061:UYJ393061 VIE393061:VIF393061 VSA393061:VSB393061 WBW393061:WBX393061 WLS393061:WLT393061 WVO393061:WVP393061 JC458597:JD458597 SY458597:SZ458597 ACU458597:ACV458597 AMQ458597:AMR458597 AWM458597:AWN458597 BGI458597:BGJ458597 BQE458597:BQF458597 CAA458597:CAB458597 CJW458597:CJX458597 CTS458597:CTT458597 DDO458597:DDP458597 DNK458597:DNL458597 DXG458597:DXH458597 EHC458597:EHD458597 EQY458597:EQZ458597 FAU458597:FAV458597 FKQ458597:FKR458597 FUM458597:FUN458597 GEI458597:GEJ458597 GOE458597:GOF458597 GYA458597:GYB458597 HHW458597:HHX458597 HRS458597:HRT458597 IBO458597:IBP458597 ILK458597:ILL458597 IVG458597:IVH458597 JFC458597:JFD458597 JOY458597:JOZ458597 JYU458597:JYV458597 KIQ458597:KIR458597 KSM458597:KSN458597 LCI458597:LCJ458597 LME458597:LMF458597 LWA458597:LWB458597 MFW458597:MFX458597 MPS458597:MPT458597 MZO458597:MZP458597 NJK458597:NJL458597 NTG458597:NTH458597 ODC458597:ODD458597 OMY458597:OMZ458597 OWU458597:OWV458597 PGQ458597:PGR458597 PQM458597:PQN458597 QAI458597:QAJ458597 QKE458597:QKF458597 QUA458597:QUB458597 RDW458597:RDX458597 RNS458597:RNT458597 RXO458597:RXP458597 SHK458597:SHL458597 SRG458597:SRH458597 TBC458597:TBD458597 TKY458597:TKZ458597 TUU458597:TUV458597 UEQ458597:UER458597 UOM458597:UON458597 UYI458597:UYJ458597 VIE458597:VIF458597 VSA458597:VSB458597 WBW458597:WBX458597 WLS458597:WLT458597 WVO458597:WVP458597 JC524133:JD524133 SY524133:SZ524133 ACU524133:ACV524133 AMQ524133:AMR524133 AWM524133:AWN524133 BGI524133:BGJ524133 BQE524133:BQF524133 CAA524133:CAB524133 CJW524133:CJX524133 CTS524133:CTT524133 DDO524133:DDP524133 DNK524133:DNL524133 DXG524133:DXH524133 EHC524133:EHD524133 EQY524133:EQZ524133 FAU524133:FAV524133 FKQ524133:FKR524133 FUM524133:FUN524133 GEI524133:GEJ524133 GOE524133:GOF524133 GYA524133:GYB524133 HHW524133:HHX524133 HRS524133:HRT524133 IBO524133:IBP524133 ILK524133:ILL524133 IVG524133:IVH524133 JFC524133:JFD524133 JOY524133:JOZ524133 JYU524133:JYV524133 KIQ524133:KIR524133 KSM524133:KSN524133 LCI524133:LCJ524133 LME524133:LMF524133 LWA524133:LWB524133 MFW524133:MFX524133 MPS524133:MPT524133 MZO524133:MZP524133 NJK524133:NJL524133 NTG524133:NTH524133 ODC524133:ODD524133 OMY524133:OMZ524133 OWU524133:OWV524133 PGQ524133:PGR524133 PQM524133:PQN524133 QAI524133:QAJ524133 QKE524133:QKF524133 QUA524133:QUB524133 RDW524133:RDX524133 RNS524133:RNT524133 RXO524133:RXP524133 SHK524133:SHL524133 SRG524133:SRH524133 TBC524133:TBD524133 TKY524133:TKZ524133 TUU524133:TUV524133 UEQ524133:UER524133 UOM524133:UON524133 UYI524133:UYJ524133 VIE524133:VIF524133 VSA524133:VSB524133 WBW524133:WBX524133 WLS524133:WLT524133 WVO524133:WVP524133 JC589669:JD589669 SY589669:SZ589669 ACU589669:ACV589669 AMQ589669:AMR589669 AWM589669:AWN589669 BGI589669:BGJ589669 BQE589669:BQF589669 CAA589669:CAB589669 CJW589669:CJX589669 CTS589669:CTT589669 DDO589669:DDP589669 DNK589669:DNL589669 DXG589669:DXH589669 EHC589669:EHD589669 EQY589669:EQZ589669 FAU589669:FAV589669 FKQ589669:FKR589669 FUM589669:FUN589669 GEI589669:GEJ589669 GOE589669:GOF589669 GYA589669:GYB589669 HHW589669:HHX589669 HRS589669:HRT589669 IBO589669:IBP589669 ILK589669:ILL589669 IVG589669:IVH589669 JFC589669:JFD589669 JOY589669:JOZ589669 JYU589669:JYV589669 KIQ589669:KIR589669 KSM589669:KSN589669 LCI589669:LCJ589669 LME589669:LMF589669 LWA589669:LWB589669 MFW589669:MFX589669 MPS589669:MPT589669 MZO589669:MZP589669 NJK589669:NJL589669 NTG589669:NTH589669 ODC589669:ODD589669 OMY589669:OMZ589669 OWU589669:OWV589669 PGQ589669:PGR589669 PQM589669:PQN589669 QAI589669:QAJ589669 QKE589669:QKF589669 QUA589669:QUB589669 RDW589669:RDX589669 RNS589669:RNT589669 RXO589669:RXP589669 SHK589669:SHL589669 SRG589669:SRH589669 TBC589669:TBD589669 TKY589669:TKZ589669 TUU589669:TUV589669 UEQ589669:UER589669 UOM589669:UON589669 UYI589669:UYJ589669 VIE589669:VIF589669 VSA589669:VSB589669 WBW589669:WBX589669 WLS589669:WLT589669 WVO589669:WVP589669 JC655205:JD655205 SY655205:SZ655205 ACU655205:ACV655205 AMQ655205:AMR655205 AWM655205:AWN655205 BGI655205:BGJ655205 BQE655205:BQF655205 CAA655205:CAB655205 CJW655205:CJX655205 CTS655205:CTT655205 DDO655205:DDP655205 DNK655205:DNL655205 DXG655205:DXH655205 EHC655205:EHD655205 EQY655205:EQZ655205 FAU655205:FAV655205 FKQ655205:FKR655205 FUM655205:FUN655205 GEI655205:GEJ655205 GOE655205:GOF655205 GYA655205:GYB655205 HHW655205:HHX655205 HRS655205:HRT655205 IBO655205:IBP655205 ILK655205:ILL655205 IVG655205:IVH655205 JFC655205:JFD655205 JOY655205:JOZ655205 JYU655205:JYV655205 KIQ655205:KIR655205 KSM655205:KSN655205 LCI655205:LCJ655205 LME655205:LMF655205 LWA655205:LWB655205 MFW655205:MFX655205 MPS655205:MPT655205 MZO655205:MZP655205 NJK655205:NJL655205 NTG655205:NTH655205 ODC655205:ODD655205 OMY655205:OMZ655205 OWU655205:OWV655205 PGQ655205:PGR655205 PQM655205:PQN655205 QAI655205:QAJ655205 QKE655205:QKF655205 QUA655205:QUB655205 RDW655205:RDX655205 RNS655205:RNT655205 RXO655205:RXP655205 SHK655205:SHL655205 SRG655205:SRH655205 TBC655205:TBD655205 TKY655205:TKZ655205 TUU655205:TUV655205 UEQ655205:UER655205 UOM655205:UON655205 UYI655205:UYJ655205 VIE655205:VIF655205 VSA655205:VSB655205 WBW655205:WBX655205 WLS655205:WLT655205 WVO655205:WVP655205 JC720741:JD720741 SY720741:SZ720741 ACU720741:ACV720741 AMQ720741:AMR720741 AWM720741:AWN720741 BGI720741:BGJ720741 BQE720741:BQF720741 CAA720741:CAB720741 CJW720741:CJX720741 CTS720741:CTT720741 DDO720741:DDP720741 DNK720741:DNL720741 DXG720741:DXH720741 EHC720741:EHD720741 EQY720741:EQZ720741 FAU720741:FAV720741 FKQ720741:FKR720741 FUM720741:FUN720741 GEI720741:GEJ720741 GOE720741:GOF720741 GYA720741:GYB720741 HHW720741:HHX720741 HRS720741:HRT720741 IBO720741:IBP720741 ILK720741:ILL720741 IVG720741:IVH720741 JFC720741:JFD720741 JOY720741:JOZ720741 JYU720741:JYV720741 KIQ720741:KIR720741 KSM720741:KSN720741 LCI720741:LCJ720741 LME720741:LMF720741 LWA720741:LWB720741 MFW720741:MFX720741 MPS720741:MPT720741 MZO720741:MZP720741 NJK720741:NJL720741 NTG720741:NTH720741 ODC720741:ODD720741 OMY720741:OMZ720741 OWU720741:OWV720741 PGQ720741:PGR720741 PQM720741:PQN720741 QAI720741:QAJ720741 QKE720741:QKF720741 QUA720741:QUB720741 RDW720741:RDX720741 RNS720741:RNT720741 RXO720741:RXP720741 SHK720741:SHL720741 SRG720741:SRH720741 TBC720741:TBD720741 TKY720741:TKZ720741 TUU720741:TUV720741 UEQ720741:UER720741 UOM720741:UON720741 UYI720741:UYJ720741 VIE720741:VIF720741 VSA720741:VSB720741 WBW720741:WBX720741 WLS720741:WLT720741 WVO720741:WVP720741 JC786277:JD786277 SY786277:SZ786277 ACU786277:ACV786277 AMQ786277:AMR786277 AWM786277:AWN786277 BGI786277:BGJ786277 BQE786277:BQF786277 CAA786277:CAB786277 CJW786277:CJX786277 CTS786277:CTT786277 DDO786277:DDP786277 DNK786277:DNL786277 DXG786277:DXH786277 EHC786277:EHD786277 EQY786277:EQZ786277 FAU786277:FAV786277 FKQ786277:FKR786277 FUM786277:FUN786277 GEI786277:GEJ786277 GOE786277:GOF786277 GYA786277:GYB786277 HHW786277:HHX786277 HRS786277:HRT786277 IBO786277:IBP786277 ILK786277:ILL786277 IVG786277:IVH786277 JFC786277:JFD786277 JOY786277:JOZ786277 JYU786277:JYV786277 KIQ786277:KIR786277 KSM786277:KSN786277 LCI786277:LCJ786277 LME786277:LMF786277 LWA786277:LWB786277 MFW786277:MFX786277 MPS786277:MPT786277 MZO786277:MZP786277 NJK786277:NJL786277 NTG786277:NTH786277 ODC786277:ODD786277 OMY786277:OMZ786277 OWU786277:OWV786277 PGQ786277:PGR786277 PQM786277:PQN786277 QAI786277:QAJ786277 QKE786277:QKF786277 QUA786277:QUB786277 RDW786277:RDX786277 RNS786277:RNT786277 RXO786277:RXP786277 SHK786277:SHL786277 SRG786277:SRH786277 TBC786277:TBD786277 TKY786277:TKZ786277 TUU786277:TUV786277 UEQ786277:UER786277 UOM786277:UON786277 UYI786277:UYJ786277 VIE786277:VIF786277 VSA786277:VSB786277 WBW786277:WBX786277 WLS786277:WLT786277 WVO786277:WVP786277 JC851813:JD851813 SY851813:SZ851813 ACU851813:ACV851813 AMQ851813:AMR851813 AWM851813:AWN851813 BGI851813:BGJ851813 BQE851813:BQF851813 CAA851813:CAB851813 CJW851813:CJX851813 CTS851813:CTT851813 DDO851813:DDP851813 DNK851813:DNL851813 DXG851813:DXH851813 EHC851813:EHD851813 EQY851813:EQZ851813 FAU851813:FAV851813 FKQ851813:FKR851813 FUM851813:FUN851813 GEI851813:GEJ851813 GOE851813:GOF851813 GYA851813:GYB851813 HHW851813:HHX851813 HRS851813:HRT851813 IBO851813:IBP851813 ILK851813:ILL851813 IVG851813:IVH851813 JFC851813:JFD851813 JOY851813:JOZ851813 JYU851813:JYV851813 KIQ851813:KIR851813 KSM851813:KSN851813 LCI851813:LCJ851813 LME851813:LMF851813 LWA851813:LWB851813 MFW851813:MFX851813 MPS851813:MPT851813 MZO851813:MZP851813 NJK851813:NJL851813 NTG851813:NTH851813 ODC851813:ODD851813 OMY851813:OMZ851813 OWU851813:OWV851813 PGQ851813:PGR851813 PQM851813:PQN851813 QAI851813:QAJ851813 QKE851813:QKF851813 QUA851813:QUB851813 RDW851813:RDX851813 RNS851813:RNT851813 RXO851813:RXP851813 SHK851813:SHL851813 SRG851813:SRH851813 TBC851813:TBD851813 TKY851813:TKZ851813 TUU851813:TUV851813 UEQ851813:UER851813 UOM851813:UON851813 UYI851813:UYJ851813 VIE851813:VIF851813 VSA851813:VSB851813 WBW851813:WBX851813 WLS851813:WLT851813 WVO851813:WVP851813 JC917349:JD917349 SY917349:SZ917349 ACU917349:ACV917349 AMQ917349:AMR917349 AWM917349:AWN917349 BGI917349:BGJ917349 BQE917349:BQF917349 CAA917349:CAB917349 CJW917349:CJX917349 CTS917349:CTT917349 DDO917349:DDP917349 DNK917349:DNL917349 DXG917349:DXH917349 EHC917349:EHD917349 EQY917349:EQZ917349 FAU917349:FAV917349 FKQ917349:FKR917349 FUM917349:FUN917349 GEI917349:GEJ917349 GOE917349:GOF917349 GYA917349:GYB917349 HHW917349:HHX917349 HRS917349:HRT917349 IBO917349:IBP917349 ILK917349:ILL917349 IVG917349:IVH917349 JFC917349:JFD917349 JOY917349:JOZ917349 JYU917349:JYV917349 KIQ917349:KIR917349 KSM917349:KSN917349 LCI917349:LCJ917349 LME917349:LMF917349 LWA917349:LWB917349 MFW917349:MFX917349 MPS917349:MPT917349 MZO917349:MZP917349 NJK917349:NJL917349 NTG917349:NTH917349 ODC917349:ODD917349 OMY917349:OMZ917349 OWU917349:OWV917349 PGQ917349:PGR917349 PQM917349:PQN917349 QAI917349:QAJ917349 QKE917349:QKF917349 QUA917349:QUB917349 RDW917349:RDX917349 RNS917349:RNT917349 RXO917349:RXP917349 SHK917349:SHL917349 SRG917349:SRH917349 TBC917349:TBD917349 TKY917349:TKZ917349 TUU917349:TUV917349 UEQ917349:UER917349 UOM917349:UON917349 UYI917349:UYJ917349 VIE917349:VIF917349 VSA917349:VSB917349 WBW917349:WBX917349 WLS917349:WLT917349 WVO917349:WVP917349 JC982885:JD982885 SY982885:SZ982885 ACU982885:ACV982885 AMQ982885:AMR982885 AWM982885:AWN982885 BGI982885:BGJ982885 BQE982885:BQF982885 CAA982885:CAB982885 CJW982885:CJX982885 CTS982885:CTT982885 DDO982885:DDP982885 DNK982885:DNL982885 DXG982885:DXH982885 EHC982885:EHD982885 EQY982885:EQZ982885 FAU982885:FAV982885 FKQ982885:FKR982885 FUM982885:FUN982885 GEI982885:GEJ982885 GOE982885:GOF982885 GYA982885:GYB982885 HHW982885:HHX982885 HRS982885:HRT982885 IBO982885:IBP982885 ILK982885:ILL982885 IVG982885:IVH982885 JFC982885:JFD982885 JOY982885:JOZ982885 JYU982885:JYV982885 KIQ982885:KIR982885 KSM982885:KSN982885 LCI982885:LCJ982885 LME982885:LMF982885 LWA982885:LWB982885 MFW982885:MFX982885 MPS982885:MPT982885 MZO982885:MZP982885 NJK982885:NJL982885 NTG982885:NTH982885 ODC982885:ODD982885 OMY982885:OMZ982885 OWU982885:OWV982885 PGQ982885:PGR982885 PQM982885:PQN982885 QAI982885:QAJ982885 QKE982885:QKF982885 QUA982885:QUB982885 RDW982885:RDX982885 RNS982885:RNT982885 RXO982885:RXP982885 SHK982885:SHL982885 SRG982885:SRH982885 TBC982885:TBD982885 TKY982885:TKZ982885 TUU982885:TUV982885 UEQ982885:UER982885 UOM982885:UON982885 UYI982885:UYJ982885 VIE982885:VIF982885 VSA982885:VSB982885 WBW982885:WBX982885 WLS982885:WLT982885 WVO982885:WVP982885 H982885 H917349 H851813 H786277 H720741 H655205 H589669 H524133 H458597 H393061 H327525 H261989 H196453 H130917 H65381" xr:uid="{00000000-0002-0000-0200-000001000000}">
      <formula1>999999999999</formula1>
    </dataValidation>
    <dataValidation type="whole" operator="notEqual" allowBlank="1" showInputMessage="1" showErrorMessage="1" errorTitle="Pogrešan unos" error="Mogu se unijeti samo cjelobrojne vrijednosti." sqref="JC65426:JD65437 SY65426:SZ65437 ACU65426:ACV65437 AMQ65426:AMR65437 AWM65426:AWN65437 BGI65426:BGJ65437 BQE65426:BQF65437 CAA65426:CAB65437 CJW65426:CJX65437 CTS65426:CTT65437 DDO65426:DDP65437 DNK65426:DNL65437 DXG65426:DXH65437 EHC65426:EHD65437 EQY65426:EQZ65437 FAU65426:FAV65437 FKQ65426:FKR65437 FUM65426:FUN65437 GEI65426:GEJ65437 GOE65426:GOF65437 GYA65426:GYB65437 HHW65426:HHX65437 HRS65426:HRT65437 IBO65426:IBP65437 ILK65426:ILL65437 IVG65426:IVH65437 JFC65426:JFD65437 JOY65426:JOZ65437 JYU65426:JYV65437 KIQ65426:KIR65437 KSM65426:KSN65437 LCI65426:LCJ65437 LME65426:LMF65437 LWA65426:LWB65437 MFW65426:MFX65437 MPS65426:MPT65437 MZO65426:MZP65437 NJK65426:NJL65437 NTG65426:NTH65437 ODC65426:ODD65437 OMY65426:OMZ65437 OWU65426:OWV65437 PGQ65426:PGR65437 PQM65426:PQN65437 QAI65426:QAJ65437 QKE65426:QKF65437 QUA65426:QUB65437 RDW65426:RDX65437 RNS65426:RNT65437 RXO65426:RXP65437 SHK65426:SHL65437 SRG65426:SRH65437 TBC65426:TBD65437 TKY65426:TKZ65437 TUU65426:TUV65437 UEQ65426:UER65437 UOM65426:UON65437 UYI65426:UYJ65437 VIE65426:VIF65437 VSA65426:VSB65437 WBW65426:WBX65437 WLS65426:WLT65437 WVO65426:WVP65437 JC130962:JD130973 SY130962:SZ130973 ACU130962:ACV130973 AMQ130962:AMR130973 AWM130962:AWN130973 BGI130962:BGJ130973 BQE130962:BQF130973 CAA130962:CAB130973 CJW130962:CJX130973 CTS130962:CTT130973 DDO130962:DDP130973 DNK130962:DNL130973 DXG130962:DXH130973 EHC130962:EHD130973 EQY130962:EQZ130973 FAU130962:FAV130973 FKQ130962:FKR130973 FUM130962:FUN130973 GEI130962:GEJ130973 GOE130962:GOF130973 GYA130962:GYB130973 HHW130962:HHX130973 HRS130962:HRT130973 IBO130962:IBP130973 ILK130962:ILL130973 IVG130962:IVH130973 JFC130962:JFD130973 JOY130962:JOZ130973 JYU130962:JYV130973 KIQ130962:KIR130973 KSM130962:KSN130973 LCI130962:LCJ130973 LME130962:LMF130973 LWA130962:LWB130973 MFW130962:MFX130973 MPS130962:MPT130973 MZO130962:MZP130973 NJK130962:NJL130973 NTG130962:NTH130973 ODC130962:ODD130973 OMY130962:OMZ130973 OWU130962:OWV130973 PGQ130962:PGR130973 PQM130962:PQN130973 QAI130962:QAJ130973 QKE130962:QKF130973 QUA130962:QUB130973 RDW130962:RDX130973 RNS130962:RNT130973 RXO130962:RXP130973 SHK130962:SHL130973 SRG130962:SRH130973 TBC130962:TBD130973 TKY130962:TKZ130973 TUU130962:TUV130973 UEQ130962:UER130973 UOM130962:UON130973 UYI130962:UYJ130973 VIE130962:VIF130973 VSA130962:VSB130973 WBW130962:WBX130973 WLS130962:WLT130973 WVO130962:WVP130973 JC196498:JD196509 SY196498:SZ196509 ACU196498:ACV196509 AMQ196498:AMR196509 AWM196498:AWN196509 BGI196498:BGJ196509 BQE196498:BQF196509 CAA196498:CAB196509 CJW196498:CJX196509 CTS196498:CTT196509 DDO196498:DDP196509 DNK196498:DNL196509 DXG196498:DXH196509 EHC196498:EHD196509 EQY196498:EQZ196509 FAU196498:FAV196509 FKQ196498:FKR196509 FUM196498:FUN196509 GEI196498:GEJ196509 GOE196498:GOF196509 GYA196498:GYB196509 HHW196498:HHX196509 HRS196498:HRT196509 IBO196498:IBP196509 ILK196498:ILL196509 IVG196498:IVH196509 JFC196498:JFD196509 JOY196498:JOZ196509 JYU196498:JYV196509 KIQ196498:KIR196509 KSM196498:KSN196509 LCI196498:LCJ196509 LME196498:LMF196509 LWA196498:LWB196509 MFW196498:MFX196509 MPS196498:MPT196509 MZO196498:MZP196509 NJK196498:NJL196509 NTG196498:NTH196509 ODC196498:ODD196509 OMY196498:OMZ196509 OWU196498:OWV196509 PGQ196498:PGR196509 PQM196498:PQN196509 QAI196498:QAJ196509 QKE196498:QKF196509 QUA196498:QUB196509 RDW196498:RDX196509 RNS196498:RNT196509 RXO196498:RXP196509 SHK196498:SHL196509 SRG196498:SRH196509 TBC196498:TBD196509 TKY196498:TKZ196509 TUU196498:TUV196509 UEQ196498:UER196509 UOM196498:UON196509 UYI196498:UYJ196509 VIE196498:VIF196509 VSA196498:VSB196509 WBW196498:WBX196509 WLS196498:WLT196509 WVO196498:WVP196509 JC262034:JD262045 SY262034:SZ262045 ACU262034:ACV262045 AMQ262034:AMR262045 AWM262034:AWN262045 BGI262034:BGJ262045 BQE262034:BQF262045 CAA262034:CAB262045 CJW262034:CJX262045 CTS262034:CTT262045 DDO262034:DDP262045 DNK262034:DNL262045 DXG262034:DXH262045 EHC262034:EHD262045 EQY262034:EQZ262045 FAU262034:FAV262045 FKQ262034:FKR262045 FUM262034:FUN262045 GEI262034:GEJ262045 GOE262034:GOF262045 GYA262034:GYB262045 HHW262034:HHX262045 HRS262034:HRT262045 IBO262034:IBP262045 ILK262034:ILL262045 IVG262034:IVH262045 JFC262034:JFD262045 JOY262034:JOZ262045 JYU262034:JYV262045 KIQ262034:KIR262045 KSM262034:KSN262045 LCI262034:LCJ262045 LME262034:LMF262045 LWA262034:LWB262045 MFW262034:MFX262045 MPS262034:MPT262045 MZO262034:MZP262045 NJK262034:NJL262045 NTG262034:NTH262045 ODC262034:ODD262045 OMY262034:OMZ262045 OWU262034:OWV262045 PGQ262034:PGR262045 PQM262034:PQN262045 QAI262034:QAJ262045 QKE262034:QKF262045 QUA262034:QUB262045 RDW262034:RDX262045 RNS262034:RNT262045 RXO262034:RXP262045 SHK262034:SHL262045 SRG262034:SRH262045 TBC262034:TBD262045 TKY262034:TKZ262045 TUU262034:TUV262045 UEQ262034:UER262045 UOM262034:UON262045 UYI262034:UYJ262045 VIE262034:VIF262045 VSA262034:VSB262045 WBW262034:WBX262045 WLS262034:WLT262045 WVO262034:WVP262045 JC327570:JD327581 SY327570:SZ327581 ACU327570:ACV327581 AMQ327570:AMR327581 AWM327570:AWN327581 BGI327570:BGJ327581 BQE327570:BQF327581 CAA327570:CAB327581 CJW327570:CJX327581 CTS327570:CTT327581 DDO327570:DDP327581 DNK327570:DNL327581 DXG327570:DXH327581 EHC327570:EHD327581 EQY327570:EQZ327581 FAU327570:FAV327581 FKQ327570:FKR327581 FUM327570:FUN327581 GEI327570:GEJ327581 GOE327570:GOF327581 GYA327570:GYB327581 HHW327570:HHX327581 HRS327570:HRT327581 IBO327570:IBP327581 ILK327570:ILL327581 IVG327570:IVH327581 JFC327570:JFD327581 JOY327570:JOZ327581 JYU327570:JYV327581 KIQ327570:KIR327581 KSM327570:KSN327581 LCI327570:LCJ327581 LME327570:LMF327581 LWA327570:LWB327581 MFW327570:MFX327581 MPS327570:MPT327581 MZO327570:MZP327581 NJK327570:NJL327581 NTG327570:NTH327581 ODC327570:ODD327581 OMY327570:OMZ327581 OWU327570:OWV327581 PGQ327570:PGR327581 PQM327570:PQN327581 QAI327570:QAJ327581 QKE327570:QKF327581 QUA327570:QUB327581 RDW327570:RDX327581 RNS327570:RNT327581 RXO327570:RXP327581 SHK327570:SHL327581 SRG327570:SRH327581 TBC327570:TBD327581 TKY327570:TKZ327581 TUU327570:TUV327581 UEQ327570:UER327581 UOM327570:UON327581 UYI327570:UYJ327581 VIE327570:VIF327581 VSA327570:VSB327581 WBW327570:WBX327581 WLS327570:WLT327581 WVO327570:WVP327581 JC393106:JD393117 SY393106:SZ393117 ACU393106:ACV393117 AMQ393106:AMR393117 AWM393106:AWN393117 BGI393106:BGJ393117 BQE393106:BQF393117 CAA393106:CAB393117 CJW393106:CJX393117 CTS393106:CTT393117 DDO393106:DDP393117 DNK393106:DNL393117 DXG393106:DXH393117 EHC393106:EHD393117 EQY393106:EQZ393117 FAU393106:FAV393117 FKQ393106:FKR393117 FUM393106:FUN393117 GEI393106:GEJ393117 GOE393106:GOF393117 GYA393106:GYB393117 HHW393106:HHX393117 HRS393106:HRT393117 IBO393106:IBP393117 ILK393106:ILL393117 IVG393106:IVH393117 JFC393106:JFD393117 JOY393106:JOZ393117 JYU393106:JYV393117 KIQ393106:KIR393117 KSM393106:KSN393117 LCI393106:LCJ393117 LME393106:LMF393117 LWA393106:LWB393117 MFW393106:MFX393117 MPS393106:MPT393117 MZO393106:MZP393117 NJK393106:NJL393117 NTG393106:NTH393117 ODC393106:ODD393117 OMY393106:OMZ393117 OWU393106:OWV393117 PGQ393106:PGR393117 PQM393106:PQN393117 QAI393106:QAJ393117 QKE393106:QKF393117 QUA393106:QUB393117 RDW393106:RDX393117 RNS393106:RNT393117 RXO393106:RXP393117 SHK393106:SHL393117 SRG393106:SRH393117 TBC393106:TBD393117 TKY393106:TKZ393117 TUU393106:TUV393117 UEQ393106:UER393117 UOM393106:UON393117 UYI393106:UYJ393117 VIE393106:VIF393117 VSA393106:VSB393117 WBW393106:WBX393117 WLS393106:WLT393117 WVO393106:WVP393117 JC458642:JD458653 SY458642:SZ458653 ACU458642:ACV458653 AMQ458642:AMR458653 AWM458642:AWN458653 BGI458642:BGJ458653 BQE458642:BQF458653 CAA458642:CAB458653 CJW458642:CJX458653 CTS458642:CTT458653 DDO458642:DDP458653 DNK458642:DNL458653 DXG458642:DXH458653 EHC458642:EHD458653 EQY458642:EQZ458653 FAU458642:FAV458653 FKQ458642:FKR458653 FUM458642:FUN458653 GEI458642:GEJ458653 GOE458642:GOF458653 GYA458642:GYB458653 HHW458642:HHX458653 HRS458642:HRT458653 IBO458642:IBP458653 ILK458642:ILL458653 IVG458642:IVH458653 JFC458642:JFD458653 JOY458642:JOZ458653 JYU458642:JYV458653 KIQ458642:KIR458653 KSM458642:KSN458653 LCI458642:LCJ458653 LME458642:LMF458653 LWA458642:LWB458653 MFW458642:MFX458653 MPS458642:MPT458653 MZO458642:MZP458653 NJK458642:NJL458653 NTG458642:NTH458653 ODC458642:ODD458653 OMY458642:OMZ458653 OWU458642:OWV458653 PGQ458642:PGR458653 PQM458642:PQN458653 QAI458642:QAJ458653 QKE458642:QKF458653 QUA458642:QUB458653 RDW458642:RDX458653 RNS458642:RNT458653 RXO458642:RXP458653 SHK458642:SHL458653 SRG458642:SRH458653 TBC458642:TBD458653 TKY458642:TKZ458653 TUU458642:TUV458653 UEQ458642:UER458653 UOM458642:UON458653 UYI458642:UYJ458653 VIE458642:VIF458653 VSA458642:VSB458653 WBW458642:WBX458653 WLS458642:WLT458653 WVO458642:WVP458653 JC524178:JD524189 SY524178:SZ524189 ACU524178:ACV524189 AMQ524178:AMR524189 AWM524178:AWN524189 BGI524178:BGJ524189 BQE524178:BQF524189 CAA524178:CAB524189 CJW524178:CJX524189 CTS524178:CTT524189 DDO524178:DDP524189 DNK524178:DNL524189 DXG524178:DXH524189 EHC524178:EHD524189 EQY524178:EQZ524189 FAU524178:FAV524189 FKQ524178:FKR524189 FUM524178:FUN524189 GEI524178:GEJ524189 GOE524178:GOF524189 GYA524178:GYB524189 HHW524178:HHX524189 HRS524178:HRT524189 IBO524178:IBP524189 ILK524178:ILL524189 IVG524178:IVH524189 JFC524178:JFD524189 JOY524178:JOZ524189 JYU524178:JYV524189 KIQ524178:KIR524189 KSM524178:KSN524189 LCI524178:LCJ524189 LME524178:LMF524189 LWA524178:LWB524189 MFW524178:MFX524189 MPS524178:MPT524189 MZO524178:MZP524189 NJK524178:NJL524189 NTG524178:NTH524189 ODC524178:ODD524189 OMY524178:OMZ524189 OWU524178:OWV524189 PGQ524178:PGR524189 PQM524178:PQN524189 QAI524178:QAJ524189 QKE524178:QKF524189 QUA524178:QUB524189 RDW524178:RDX524189 RNS524178:RNT524189 RXO524178:RXP524189 SHK524178:SHL524189 SRG524178:SRH524189 TBC524178:TBD524189 TKY524178:TKZ524189 TUU524178:TUV524189 UEQ524178:UER524189 UOM524178:UON524189 UYI524178:UYJ524189 VIE524178:VIF524189 VSA524178:VSB524189 WBW524178:WBX524189 WLS524178:WLT524189 WVO524178:WVP524189 JC589714:JD589725 SY589714:SZ589725 ACU589714:ACV589725 AMQ589714:AMR589725 AWM589714:AWN589725 BGI589714:BGJ589725 BQE589714:BQF589725 CAA589714:CAB589725 CJW589714:CJX589725 CTS589714:CTT589725 DDO589714:DDP589725 DNK589714:DNL589725 DXG589714:DXH589725 EHC589714:EHD589725 EQY589714:EQZ589725 FAU589714:FAV589725 FKQ589714:FKR589725 FUM589714:FUN589725 GEI589714:GEJ589725 GOE589714:GOF589725 GYA589714:GYB589725 HHW589714:HHX589725 HRS589714:HRT589725 IBO589714:IBP589725 ILK589714:ILL589725 IVG589714:IVH589725 JFC589714:JFD589725 JOY589714:JOZ589725 JYU589714:JYV589725 KIQ589714:KIR589725 KSM589714:KSN589725 LCI589714:LCJ589725 LME589714:LMF589725 LWA589714:LWB589725 MFW589714:MFX589725 MPS589714:MPT589725 MZO589714:MZP589725 NJK589714:NJL589725 NTG589714:NTH589725 ODC589714:ODD589725 OMY589714:OMZ589725 OWU589714:OWV589725 PGQ589714:PGR589725 PQM589714:PQN589725 QAI589714:QAJ589725 QKE589714:QKF589725 QUA589714:QUB589725 RDW589714:RDX589725 RNS589714:RNT589725 RXO589714:RXP589725 SHK589714:SHL589725 SRG589714:SRH589725 TBC589714:TBD589725 TKY589714:TKZ589725 TUU589714:TUV589725 UEQ589714:UER589725 UOM589714:UON589725 UYI589714:UYJ589725 VIE589714:VIF589725 VSA589714:VSB589725 WBW589714:WBX589725 WLS589714:WLT589725 WVO589714:WVP589725 JC655250:JD655261 SY655250:SZ655261 ACU655250:ACV655261 AMQ655250:AMR655261 AWM655250:AWN655261 BGI655250:BGJ655261 BQE655250:BQF655261 CAA655250:CAB655261 CJW655250:CJX655261 CTS655250:CTT655261 DDO655250:DDP655261 DNK655250:DNL655261 DXG655250:DXH655261 EHC655250:EHD655261 EQY655250:EQZ655261 FAU655250:FAV655261 FKQ655250:FKR655261 FUM655250:FUN655261 GEI655250:GEJ655261 GOE655250:GOF655261 GYA655250:GYB655261 HHW655250:HHX655261 HRS655250:HRT655261 IBO655250:IBP655261 ILK655250:ILL655261 IVG655250:IVH655261 JFC655250:JFD655261 JOY655250:JOZ655261 JYU655250:JYV655261 KIQ655250:KIR655261 KSM655250:KSN655261 LCI655250:LCJ655261 LME655250:LMF655261 LWA655250:LWB655261 MFW655250:MFX655261 MPS655250:MPT655261 MZO655250:MZP655261 NJK655250:NJL655261 NTG655250:NTH655261 ODC655250:ODD655261 OMY655250:OMZ655261 OWU655250:OWV655261 PGQ655250:PGR655261 PQM655250:PQN655261 QAI655250:QAJ655261 QKE655250:QKF655261 QUA655250:QUB655261 RDW655250:RDX655261 RNS655250:RNT655261 RXO655250:RXP655261 SHK655250:SHL655261 SRG655250:SRH655261 TBC655250:TBD655261 TKY655250:TKZ655261 TUU655250:TUV655261 UEQ655250:UER655261 UOM655250:UON655261 UYI655250:UYJ655261 VIE655250:VIF655261 VSA655250:VSB655261 WBW655250:WBX655261 WLS655250:WLT655261 WVO655250:WVP655261 JC720786:JD720797 SY720786:SZ720797 ACU720786:ACV720797 AMQ720786:AMR720797 AWM720786:AWN720797 BGI720786:BGJ720797 BQE720786:BQF720797 CAA720786:CAB720797 CJW720786:CJX720797 CTS720786:CTT720797 DDO720786:DDP720797 DNK720786:DNL720797 DXG720786:DXH720797 EHC720786:EHD720797 EQY720786:EQZ720797 FAU720786:FAV720797 FKQ720786:FKR720797 FUM720786:FUN720797 GEI720786:GEJ720797 GOE720786:GOF720797 GYA720786:GYB720797 HHW720786:HHX720797 HRS720786:HRT720797 IBO720786:IBP720797 ILK720786:ILL720797 IVG720786:IVH720797 JFC720786:JFD720797 JOY720786:JOZ720797 JYU720786:JYV720797 KIQ720786:KIR720797 KSM720786:KSN720797 LCI720786:LCJ720797 LME720786:LMF720797 LWA720786:LWB720797 MFW720786:MFX720797 MPS720786:MPT720797 MZO720786:MZP720797 NJK720786:NJL720797 NTG720786:NTH720797 ODC720786:ODD720797 OMY720786:OMZ720797 OWU720786:OWV720797 PGQ720786:PGR720797 PQM720786:PQN720797 QAI720786:QAJ720797 QKE720786:QKF720797 QUA720786:QUB720797 RDW720786:RDX720797 RNS720786:RNT720797 RXO720786:RXP720797 SHK720786:SHL720797 SRG720786:SRH720797 TBC720786:TBD720797 TKY720786:TKZ720797 TUU720786:TUV720797 UEQ720786:UER720797 UOM720786:UON720797 UYI720786:UYJ720797 VIE720786:VIF720797 VSA720786:VSB720797 WBW720786:WBX720797 WLS720786:WLT720797 WVO720786:WVP720797 JC786322:JD786333 SY786322:SZ786333 ACU786322:ACV786333 AMQ786322:AMR786333 AWM786322:AWN786333 BGI786322:BGJ786333 BQE786322:BQF786333 CAA786322:CAB786333 CJW786322:CJX786333 CTS786322:CTT786333 DDO786322:DDP786333 DNK786322:DNL786333 DXG786322:DXH786333 EHC786322:EHD786333 EQY786322:EQZ786333 FAU786322:FAV786333 FKQ786322:FKR786333 FUM786322:FUN786333 GEI786322:GEJ786333 GOE786322:GOF786333 GYA786322:GYB786333 HHW786322:HHX786333 HRS786322:HRT786333 IBO786322:IBP786333 ILK786322:ILL786333 IVG786322:IVH786333 JFC786322:JFD786333 JOY786322:JOZ786333 JYU786322:JYV786333 KIQ786322:KIR786333 KSM786322:KSN786333 LCI786322:LCJ786333 LME786322:LMF786333 LWA786322:LWB786333 MFW786322:MFX786333 MPS786322:MPT786333 MZO786322:MZP786333 NJK786322:NJL786333 NTG786322:NTH786333 ODC786322:ODD786333 OMY786322:OMZ786333 OWU786322:OWV786333 PGQ786322:PGR786333 PQM786322:PQN786333 QAI786322:QAJ786333 QKE786322:QKF786333 QUA786322:QUB786333 RDW786322:RDX786333 RNS786322:RNT786333 RXO786322:RXP786333 SHK786322:SHL786333 SRG786322:SRH786333 TBC786322:TBD786333 TKY786322:TKZ786333 TUU786322:TUV786333 UEQ786322:UER786333 UOM786322:UON786333 UYI786322:UYJ786333 VIE786322:VIF786333 VSA786322:VSB786333 WBW786322:WBX786333 WLS786322:WLT786333 WVO786322:WVP786333 JC851858:JD851869 SY851858:SZ851869 ACU851858:ACV851869 AMQ851858:AMR851869 AWM851858:AWN851869 BGI851858:BGJ851869 BQE851858:BQF851869 CAA851858:CAB851869 CJW851858:CJX851869 CTS851858:CTT851869 DDO851858:DDP851869 DNK851858:DNL851869 DXG851858:DXH851869 EHC851858:EHD851869 EQY851858:EQZ851869 FAU851858:FAV851869 FKQ851858:FKR851869 FUM851858:FUN851869 GEI851858:GEJ851869 GOE851858:GOF851869 GYA851858:GYB851869 HHW851858:HHX851869 HRS851858:HRT851869 IBO851858:IBP851869 ILK851858:ILL851869 IVG851858:IVH851869 JFC851858:JFD851869 JOY851858:JOZ851869 JYU851858:JYV851869 KIQ851858:KIR851869 KSM851858:KSN851869 LCI851858:LCJ851869 LME851858:LMF851869 LWA851858:LWB851869 MFW851858:MFX851869 MPS851858:MPT851869 MZO851858:MZP851869 NJK851858:NJL851869 NTG851858:NTH851869 ODC851858:ODD851869 OMY851858:OMZ851869 OWU851858:OWV851869 PGQ851858:PGR851869 PQM851858:PQN851869 QAI851858:QAJ851869 QKE851858:QKF851869 QUA851858:QUB851869 RDW851858:RDX851869 RNS851858:RNT851869 RXO851858:RXP851869 SHK851858:SHL851869 SRG851858:SRH851869 TBC851858:TBD851869 TKY851858:TKZ851869 TUU851858:TUV851869 UEQ851858:UER851869 UOM851858:UON851869 UYI851858:UYJ851869 VIE851858:VIF851869 VSA851858:VSB851869 WBW851858:WBX851869 WLS851858:WLT851869 WVO851858:WVP851869 JC917394:JD917405 SY917394:SZ917405 ACU917394:ACV917405 AMQ917394:AMR917405 AWM917394:AWN917405 BGI917394:BGJ917405 BQE917394:BQF917405 CAA917394:CAB917405 CJW917394:CJX917405 CTS917394:CTT917405 DDO917394:DDP917405 DNK917394:DNL917405 DXG917394:DXH917405 EHC917394:EHD917405 EQY917394:EQZ917405 FAU917394:FAV917405 FKQ917394:FKR917405 FUM917394:FUN917405 GEI917394:GEJ917405 GOE917394:GOF917405 GYA917394:GYB917405 HHW917394:HHX917405 HRS917394:HRT917405 IBO917394:IBP917405 ILK917394:ILL917405 IVG917394:IVH917405 JFC917394:JFD917405 JOY917394:JOZ917405 JYU917394:JYV917405 KIQ917394:KIR917405 KSM917394:KSN917405 LCI917394:LCJ917405 LME917394:LMF917405 LWA917394:LWB917405 MFW917394:MFX917405 MPS917394:MPT917405 MZO917394:MZP917405 NJK917394:NJL917405 NTG917394:NTH917405 ODC917394:ODD917405 OMY917394:OMZ917405 OWU917394:OWV917405 PGQ917394:PGR917405 PQM917394:PQN917405 QAI917394:QAJ917405 QKE917394:QKF917405 QUA917394:QUB917405 RDW917394:RDX917405 RNS917394:RNT917405 RXO917394:RXP917405 SHK917394:SHL917405 SRG917394:SRH917405 TBC917394:TBD917405 TKY917394:TKZ917405 TUU917394:TUV917405 UEQ917394:UER917405 UOM917394:UON917405 UYI917394:UYJ917405 VIE917394:VIF917405 VSA917394:VSB917405 WBW917394:WBX917405 WLS917394:WLT917405 WVO917394:WVP917405 JC982930:JD982941 SY982930:SZ982941 ACU982930:ACV982941 AMQ982930:AMR982941 AWM982930:AWN982941 BGI982930:BGJ982941 BQE982930:BQF982941 CAA982930:CAB982941 CJW982930:CJX982941 CTS982930:CTT982941 DDO982930:DDP982941 DNK982930:DNL982941 DXG982930:DXH982941 EHC982930:EHD982941 EQY982930:EQZ982941 FAU982930:FAV982941 FKQ982930:FKR982941 FUM982930:FUN982941 GEI982930:GEJ982941 GOE982930:GOF982941 GYA982930:GYB982941 HHW982930:HHX982941 HRS982930:HRT982941 IBO982930:IBP982941 ILK982930:ILL982941 IVG982930:IVH982941 JFC982930:JFD982941 JOY982930:JOZ982941 JYU982930:JYV982941 KIQ982930:KIR982941 KSM982930:KSN982941 LCI982930:LCJ982941 LME982930:LMF982941 LWA982930:LWB982941 MFW982930:MFX982941 MPS982930:MPT982941 MZO982930:MZP982941 NJK982930:NJL982941 NTG982930:NTH982941 ODC982930:ODD982941 OMY982930:OMZ982941 OWU982930:OWV982941 PGQ982930:PGR982941 PQM982930:PQN982941 QAI982930:QAJ982941 QKE982930:QKF982941 QUA982930:QUB982941 RDW982930:RDX982941 RNS982930:RNT982941 RXO982930:RXP982941 SHK982930:SHL982941 SRG982930:SRH982941 TBC982930:TBD982941 TKY982930:TKZ982941 TUU982930:TUV982941 UEQ982930:UER982941 UOM982930:UON982941 UYI982930:UYJ982941 VIE982930:VIF982941 VSA982930:VSB982941 WBW982930:WBX982941 WLS982930:WLT982941 WVO982930:WVP982941 JC65440:JD65441 SY65440:SZ65441 ACU65440:ACV65441 AMQ65440:AMR65441 AWM65440:AWN65441 BGI65440:BGJ65441 BQE65440:BQF65441 CAA65440:CAB65441 CJW65440:CJX65441 CTS65440:CTT65441 DDO65440:DDP65441 DNK65440:DNL65441 DXG65440:DXH65441 EHC65440:EHD65441 EQY65440:EQZ65441 FAU65440:FAV65441 FKQ65440:FKR65441 FUM65440:FUN65441 GEI65440:GEJ65441 GOE65440:GOF65441 GYA65440:GYB65441 HHW65440:HHX65441 HRS65440:HRT65441 IBO65440:IBP65441 ILK65440:ILL65441 IVG65440:IVH65441 JFC65440:JFD65441 JOY65440:JOZ65441 JYU65440:JYV65441 KIQ65440:KIR65441 KSM65440:KSN65441 LCI65440:LCJ65441 LME65440:LMF65441 LWA65440:LWB65441 MFW65440:MFX65441 MPS65440:MPT65441 MZO65440:MZP65441 NJK65440:NJL65441 NTG65440:NTH65441 ODC65440:ODD65441 OMY65440:OMZ65441 OWU65440:OWV65441 PGQ65440:PGR65441 PQM65440:PQN65441 QAI65440:QAJ65441 QKE65440:QKF65441 QUA65440:QUB65441 RDW65440:RDX65441 RNS65440:RNT65441 RXO65440:RXP65441 SHK65440:SHL65441 SRG65440:SRH65441 TBC65440:TBD65441 TKY65440:TKZ65441 TUU65440:TUV65441 UEQ65440:UER65441 UOM65440:UON65441 UYI65440:UYJ65441 VIE65440:VIF65441 VSA65440:VSB65441 WBW65440:WBX65441 WLS65440:WLT65441 WVO65440:WVP65441 JC130976:JD130977 SY130976:SZ130977 ACU130976:ACV130977 AMQ130976:AMR130977 AWM130976:AWN130977 BGI130976:BGJ130977 BQE130976:BQF130977 CAA130976:CAB130977 CJW130976:CJX130977 CTS130976:CTT130977 DDO130976:DDP130977 DNK130976:DNL130977 DXG130976:DXH130977 EHC130976:EHD130977 EQY130976:EQZ130977 FAU130976:FAV130977 FKQ130976:FKR130977 FUM130976:FUN130977 GEI130976:GEJ130977 GOE130976:GOF130977 GYA130976:GYB130977 HHW130976:HHX130977 HRS130976:HRT130977 IBO130976:IBP130977 ILK130976:ILL130977 IVG130976:IVH130977 JFC130976:JFD130977 JOY130976:JOZ130977 JYU130976:JYV130977 KIQ130976:KIR130977 KSM130976:KSN130977 LCI130976:LCJ130977 LME130976:LMF130977 LWA130976:LWB130977 MFW130976:MFX130977 MPS130976:MPT130977 MZO130976:MZP130977 NJK130976:NJL130977 NTG130976:NTH130977 ODC130976:ODD130977 OMY130976:OMZ130977 OWU130976:OWV130977 PGQ130976:PGR130977 PQM130976:PQN130977 QAI130976:QAJ130977 QKE130976:QKF130977 QUA130976:QUB130977 RDW130976:RDX130977 RNS130976:RNT130977 RXO130976:RXP130977 SHK130976:SHL130977 SRG130976:SRH130977 TBC130976:TBD130977 TKY130976:TKZ130977 TUU130976:TUV130977 UEQ130976:UER130977 UOM130976:UON130977 UYI130976:UYJ130977 VIE130976:VIF130977 VSA130976:VSB130977 WBW130976:WBX130977 WLS130976:WLT130977 WVO130976:WVP130977 JC196512:JD196513 SY196512:SZ196513 ACU196512:ACV196513 AMQ196512:AMR196513 AWM196512:AWN196513 BGI196512:BGJ196513 BQE196512:BQF196513 CAA196512:CAB196513 CJW196512:CJX196513 CTS196512:CTT196513 DDO196512:DDP196513 DNK196512:DNL196513 DXG196512:DXH196513 EHC196512:EHD196513 EQY196512:EQZ196513 FAU196512:FAV196513 FKQ196512:FKR196513 FUM196512:FUN196513 GEI196512:GEJ196513 GOE196512:GOF196513 GYA196512:GYB196513 HHW196512:HHX196513 HRS196512:HRT196513 IBO196512:IBP196513 ILK196512:ILL196513 IVG196512:IVH196513 JFC196512:JFD196513 JOY196512:JOZ196513 JYU196512:JYV196513 KIQ196512:KIR196513 KSM196512:KSN196513 LCI196512:LCJ196513 LME196512:LMF196513 LWA196512:LWB196513 MFW196512:MFX196513 MPS196512:MPT196513 MZO196512:MZP196513 NJK196512:NJL196513 NTG196512:NTH196513 ODC196512:ODD196513 OMY196512:OMZ196513 OWU196512:OWV196513 PGQ196512:PGR196513 PQM196512:PQN196513 QAI196512:QAJ196513 QKE196512:QKF196513 QUA196512:QUB196513 RDW196512:RDX196513 RNS196512:RNT196513 RXO196512:RXP196513 SHK196512:SHL196513 SRG196512:SRH196513 TBC196512:TBD196513 TKY196512:TKZ196513 TUU196512:TUV196513 UEQ196512:UER196513 UOM196512:UON196513 UYI196512:UYJ196513 VIE196512:VIF196513 VSA196512:VSB196513 WBW196512:WBX196513 WLS196512:WLT196513 WVO196512:WVP196513 JC262048:JD262049 SY262048:SZ262049 ACU262048:ACV262049 AMQ262048:AMR262049 AWM262048:AWN262049 BGI262048:BGJ262049 BQE262048:BQF262049 CAA262048:CAB262049 CJW262048:CJX262049 CTS262048:CTT262049 DDO262048:DDP262049 DNK262048:DNL262049 DXG262048:DXH262049 EHC262048:EHD262049 EQY262048:EQZ262049 FAU262048:FAV262049 FKQ262048:FKR262049 FUM262048:FUN262049 GEI262048:GEJ262049 GOE262048:GOF262049 GYA262048:GYB262049 HHW262048:HHX262049 HRS262048:HRT262049 IBO262048:IBP262049 ILK262048:ILL262049 IVG262048:IVH262049 JFC262048:JFD262049 JOY262048:JOZ262049 JYU262048:JYV262049 KIQ262048:KIR262049 KSM262048:KSN262049 LCI262048:LCJ262049 LME262048:LMF262049 LWA262048:LWB262049 MFW262048:MFX262049 MPS262048:MPT262049 MZO262048:MZP262049 NJK262048:NJL262049 NTG262048:NTH262049 ODC262048:ODD262049 OMY262048:OMZ262049 OWU262048:OWV262049 PGQ262048:PGR262049 PQM262048:PQN262049 QAI262048:QAJ262049 QKE262048:QKF262049 QUA262048:QUB262049 RDW262048:RDX262049 RNS262048:RNT262049 RXO262048:RXP262049 SHK262048:SHL262049 SRG262048:SRH262049 TBC262048:TBD262049 TKY262048:TKZ262049 TUU262048:TUV262049 UEQ262048:UER262049 UOM262048:UON262049 UYI262048:UYJ262049 VIE262048:VIF262049 VSA262048:VSB262049 WBW262048:WBX262049 WLS262048:WLT262049 WVO262048:WVP262049 JC327584:JD327585 SY327584:SZ327585 ACU327584:ACV327585 AMQ327584:AMR327585 AWM327584:AWN327585 BGI327584:BGJ327585 BQE327584:BQF327585 CAA327584:CAB327585 CJW327584:CJX327585 CTS327584:CTT327585 DDO327584:DDP327585 DNK327584:DNL327585 DXG327584:DXH327585 EHC327584:EHD327585 EQY327584:EQZ327585 FAU327584:FAV327585 FKQ327584:FKR327585 FUM327584:FUN327585 GEI327584:GEJ327585 GOE327584:GOF327585 GYA327584:GYB327585 HHW327584:HHX327585 HRS327584:HRT327585 IBO327584:IBP327585 ILK327584:ILL327585 IVG327584:IVH327585 JFC327584:JFD327585 JOY327584:JOZ327585 JYU327584:JYV327585 KIQ327584:KIR327585 KSM327584:KSN327585 LCI327584:LCJ327585 LME327584:LMF327585 LWA327584:LWB327585 MFW327584:MFX327585 MPS327584:MPT327585 MZO327584:MZP327585 NJK327584:NJL327585 NTG327584:NTH327585 ODC327584:ODD327585 OMY327584:OMZ327585 OWU327584:OWV327585 PGQ327584:PGR327585 PQM327584:PQN327585 QAI327584:QAJ327585 QKE327584:QKF327585 QUA327584:QUB327585 RDW327584:RDX327585 RNS327584:RNT327585 RXO327584:RXP327585 SHK327584:SHL327585 SRG327584:SRH327585 TBC327584:TBD327585 TKY327584:TKZ327585 TUU327584:TUV327585 UEQ327584:UER327585 UOM327584:UON327585 UYI327584:UYJ327585 VIE327584:VIF327585 VSA327584:VSB327585 WBW327584:WBX327585 WLS327584:WLT327585 WVO327584:WVP327585 JC393120:JD393121 SY393120:SZ393121 ACU393120:ACV393121 AMQ393120:AMR393121 AWM393120:AWN393121 BGI393120:BGJ393121 BQE393120:BQF393121 CAA393120:CAB393121 CJW393120:CJX393121 CTS393120:CTT393121 DDO393120:DDP393121 DNK393120:DNL393121 DXG393120:DXH393121 EHC393120:EHD393121 EQY393120:EQZ393121 FAU393120:FAV393121 FKQ393120:FKR393121 FUM393120:FUN393121 GEI393120:GEJ393121 GOE393120:GOF393121 GYA393120:GYB393121 HHW393120:HHX393121 HRS393120:HRT393121 IBO393120:IBP393121 ILK393120:ILL393121 IVG393120:IVH393121 JFC393120:JFD393121 JOY393120:JOZ393121 JYU393120:JYV393121 KIQ393120:KIR393121 KSM393120:KSN393121 LCI393120:LCJ393121 LME393120:LMF393121 LWA393120:LWB393121 MFW393120:MFX393121 MPS393120:MPT393121 MZO393120:MZP393121 NJK393120:NJL393121 NTG393120:NTH393121 ODC393120:ODD393121 OMY393120:OMZ393121 OWU393120:OWV393121 PGQ393120:PGR393121 PQM393120:PQN393121 QAI393120:QAJ393121 QKE393120:QKF393121 QUA393120:QUB393121 RDW393120:RDX393121 RNS393120:RNT393121 RXO393120:RXP393121 SHK393120:SHL393121 SRG393120:SRH393121 TBC393120:TBD393121 TKY393120:TKZ393121 TUU393120:TUV393121 UEQ393120:UER393121 UOM393120:UON393121 UYI393120:UYJ393121 VIE393120:VIF393121 VSA393120:VSB393121 WBW393120:WBX393121 WLS393120:WLT393121 WVO393120:WVP393121 JC458656:JD458657 SY458656:SZ458657 ACU458656:ACV458657 AMQ458656:AMR458657 AWM458656:AWN458657 BGI458656:BGJ458657 BQE458656:BQF458657 CAA458656:CAB458657 CJW458656:CJX458657 CTS458656:CTT458657 DDO458656:DDP458657 DNK458656:DNL458657 DXG458656:DXH458657 EHC458656:EHD458657 EQY458656:EQZ458657 FAU458656:FAV458657 FKQ458656:FKR458657 FUM458656:FUN458657 GEI458656:GEJ458657 GOE458656:GOF458657 GYA458656:GYB458657 HHW458656:HHX458657 HRS458656:HRT458657 IBO458656:IBP458657 ILK458656:ILL458657 IVG458656:IVH458657 JFC458656:JFD458657 JOY458656:JOZ458657 JYU458656:JYV458657 KIQ458656:KIR458657 KSM458656:KSN458657 LCI458656:LCJ458657 LME458656:LMF458657 LWA458656:LWB458657 MFW458656:MFX458657 MPS458656:MPT458657 MZO458656:MZP458657 NJK458656:NJL458657 NTG458656:NTH458657 ODC458656:ODD458657 OMY458656:OMZ458657 OWU458656:OWV458657 PGQ458656:PGR458657 PQM458656:PQN458657 QAI458656:QAJ458657 QKE458656:QKF458657 QUA458656:QUB458657 RDW458656:RDX458657 RNS458656:RNT458657 RXO458656:RXP458657 SHK458656:SHL458657 SRG458656:SRH458657 TBC458656:TBD458657 TKY458656:TKZ458657 TUU458656:TUV458657 UEQ458656:UER458657 UOM458656:UON458657 UYI458656:UYJ458657 VIE458656:VIF458657 VSA458656:VSB458657 WBW458656:WBX458657 WLS458656:WLT458657 WVO458656:WVP458657 JC524192:JD524193 SY524192:SZ524193 ACU524192:ACV524193 AMQ524192:AMR524193 AWM524192:AWN524193 BGI524192:BGJ524193 BQE524192:BQF524193 CAA524192:CAB524193 CJW524192:CJX524193 CTS524192:CTT524193 DDO524192:DDP524193 DNK524192:DNL524193 DXG524192:DXH524193 EHC524192:EHD524193 EQY524192:EQZ524193 FAU524192:FAV524193 FKQ524192:FKR524193 FUM524192:FUN524193 GEI524192:GEJ524193 GOE524192:GOF524193 GYA524192:GYB524193 HHW524192:HHX524193 HRS524192:HRT524193 IBO524192:IBP524193 ILK524192:ILL524193 IVG524192:IVH524193 JFC524192:JFD524193 JOY524192:JOZ524193 JYU524192:JYV524193 KIQ524192:KIR524193 KSM524192:KSN524193 LCI524192:LCJ524193 LME524192:LMF524193 LWA524192:LWB524193 MFW524192:MFX524193 MPS524192:MPT524193 MZO524192:MZP524193 NJK524192:NJL524193 NTG524192:NTH524193 ODC524192:ODD524193 OMY524192:OMZ524193 OWU524192:OWV524193 PGQ524192:PGR524193 PQM524192:PQN524193 QAI524192:QAJ524193 QKE524192:QKF524193 QUA524192:QUB524193 RDW524192:RDX524193 RNS524192:RNT524193 RXO524192:RXP524193 SHK524192:SHL524193 SRG524192:SRH524193 TBC524192:TBD524193 TKY524192:TKZ524193 TUU524192:TUV524193 UEQ524192:UER524193 UOM524192:UON524193 UYI524192:UYJ524193 VIE524192:VIF524193 VSA524192:VSB524193 WBW524192:WBX524193 WLS524192:WLT524193 WVO524192:WVP524193 JC589728:JD589729 SY589728:SZ589729 ACU589728:ACV589729 AMQ589728:AMR589729 AWM589728:AWN589729 BGI589728:BGJ589729 BQE589728:BQF589729 CAA589728:CAB589729 CJW589728:CJX589729 CTS589728:CTT589729 DDO589728:DDP589729 DNK589728:DNL589729 DXG589728:DXH589729 EHC589728:EHD589729 EQY589728:EQZ589729 FAU589728:FAV589729 FKQ589728:FKR589729 FUM589728:FUN589729 GEI589728:GEJ589729 GOE589728:GOF589729 GYA589728:GYB589729 HHW589728:HHX589729 HRS589728:HRT589729 IBO589728:IBP589729 ILK589728:ILL589729 IVG589728:IVH589729 JFC589728:JFD589729 JOY589728:JOZ589729 JYU589728:JYV589729 KIQ589728:KIR589729 KSM589728:KSN589729 LCI589728:LCJ589729 LME589728:LMF589729 LWA589728:LWB589729 MFW589728:MFX589729 MPS589728:MPT589729 MZO589728:MZP589729 NJK589728:NJL589729 NTG589728:NTH589729 ODC589728:ODD589729 OMY589728:OMZ589729 OWU589728:OWV589729 PGQ589728:PGR589729 PQM589728:PQN589729 QAI589728:QAJ589729 QKE589728:QKF589729 QUA589728:QUB589729 RDW589728:RDX589729 RNS589728:RNT589729 RXO589728:RXP589729 SHK589728:SHL589729 SRG589728:SRH589729 TBC589728:TBD589729 TKY589728:TKZ589729 TUU589728:TUV589729 UEQ589728:UER589729 UOM589728:UON589729 UYI589728:UYJ589729 VIE589728:VIF589729 VSA589728:VSB589729 WBW589728:WBX589729 WLS589728:WLT589729 WVO589728:WVP589729 JC655264:JD655265 SY655264:SZ655265 ACU655264:ACV655265 AMQ655264:AMR655265 AWM655264:AWN655265 BGI655264:BGJ655265 BQE655264:BQF655265 CAA655264:CAB655265 CJW655264:CJX655265 CTS655264:CTT655265 DDO655264:DDP655265 DNK655264:DNL655265 DXG655264:DXH655265 EHC655264:EHD655265 EQY655264:EQZ655265 FAU655264:FAV655265 FKQ655264:FKR655265 FUM655264:FUN655265 GEI655264:GEJ655265 GOE655264:GOF655265 GYA655264:GYB655265 HHW655264:HHX655265 HRS655264:HRT655265 IBO655264:IBP655265 ILK655264:ILL655265 IVG655264:IVH655265 JFC655264:JFD655265 JOY655264:JOZ655265 JYU655264:JYV655265 KIQ655264:KIR655265 KSM655264:KSN655265 LCI655264:LCJ655265 LME655264:LMF655265 LWA655264:LWB655265 MFW655264:MFX655265 MPS655264:MPT655265 MZO655264:MZP655265 NJK655264:NJL655265 NTG655264:NTH655265 ODC655264:ODD655265 OMY655264:OMZ655265 OWU655264:OWV655265 PGQ655264:PGR655265 PQM655264:PQN655265 QAI655264:QAJ655265 QKE655264:QKF655265 QUA655264:QUB655265 RDW655264:RDX655265 RNS655264:RNT655265 RXO655264:RXP655265 SHK655264:SHL655265 SRG655264:SRH655265 TBC655264:TBD655265 TKY655264:TKZ655265 TUU655264:TUV655265 UEQ655264:UER655265 UOM655264:UON655265 UYI655264:UYJ655265 VIE655264:VIF655265 VSA655264:VSB655265 WBW655264:WBX655265 WLS655264:WLT655265 WVO655264:WVP655265 JC720800:JD720801 SY720800:SZ720801 ACU720800:ACV720801 AMQ720800:AMR720801 AWM720800:AWN720801 BGI720800:BGJ720801 BQE720800:BQF720801 CAA720800:CAB720801 CJW720800:CJX720801 CTS720800:CTT720801 DDO720800:DDP720801 DNK720800:DNL720801 DXG720800:DXH720801 EHC720800:EHD720801 EQY720800:EQZ720801 FAU720800:FAV720801 FKQ720800:FKR720801 FUM720800:FUN720801 GEI720800:GEJ720801 GOE720800:GOF720801 GYA720800:GYB720801 HHW720800:HHX720801 HRS720800:HRT720801 IBO720800:IBP720801 ILK720800:ILL720801 IVG720800:IVH720801 JFC720800:JFD720801 JOY720800:JOZ720801 JYU720800:JYV720801 KIQ720800:KIR720801 KSM720800:KSN720801 LCI720800:LCJ720801 LME720800:LMF720801 LWA720800:LWB720801 MFW720800:MFX720801 MPS720800:MPT720801 MZO720800:MZP720801 NJK720800:NJL720801 NTG720800:NTH720801 ODC720800:ODD720801 OMY720800:OMZ720801 OWU720800:OWV720801 PGQ720800:PGR720801 PQM720800:PQN720801 QAI720800:QAJ720801 QKE720800:QKF720801 QUA720800:QUB720801 RDW720800:RDX720801 RNS720800:RNT720801 RXO720800:RXP720801 SHK720800:SHL720801 SRG720800:SRH720801 TBC720800:TBD720801 TKY720800:TKZ720801 TUU720800:TUV720801 UEQ720800:UER720801 UOM720800:UON720801 UYI720800:UYJ720801 VIE720800:VIF720801 VSA720800:VSB720801 WBW720800:WBX720801 WLS720800:WLT720801 WVO720800:WVP720801 JC786336:JD786337 SY786336:SZ786337 ACU786336:ACV786337 AMQ786336:AMR786337 AWM786336:AWN786337 BGI786336:BGJ786337 BQE786336:BQF786337 CAA786336:CAB786337 CJW786336:CJX786337 CTS786336:CTT786337 DDO786336:DDP786337 DNK786336:DNL786337 DXG786336:DXH786337 EHC786336:EHD786337 EQY786336:EQZ786337 FAU786336:FAV786337 FKQ786336:FKR786337 FUM786336:FUN786337 GEI786336:GEJ786337 GOE786336:GOF786337 GYA786336:GYB786337 HHW786336:HHX786337 HRS786336:HRT786337 IBO786336:IBP786337 ILK786336:ILL786337 IVG786336:IVH786337 JFC786336:JFD786337 JOY786336:JOZ786337 JYU786336:JYV786337 KIQ786336:KIR786337 KSM786336:KSN786337 LCI786336:LCJ786337 LME786336:LMF786337 LWA786336:LWB786337 MFW786336:MFX786337 MPS786336:MPT786337 MZO786336:MZP786337 NJK786336:NJL786337 NTG786336:NTH786337 ODC786336:ODD786337 OMY786336:OMZ786337 OWU786336:OWV786337 PGQ786336:PGR786337 PQM786336:PQN786337 QAI786336:QAJ786337 QKE786336:QKF786337 QUA786336:QUB786337 RDW786336:RDX786337 RNS786336:RNT786337 RXO786336:RXP786337 SHK786336:SHL786337 SRG786336:SRH786337 TBC786336:TBD786337 TKY786336:TKZ786337 TUU786336:TUV786337 UEQ786336:UER786337 UOM786336:UON786337 UYI786336:UYJ786337 VIE786336:VIF786337 VSA786336:VSB786337 WBW786336:WBX786337 WLS786336:WLT786337 WVO786336:WVP786337 JC851872:JD851873 SY851872:SZ851873 ACU851872:ACV851873 AMQ851872:AMR851873 AWM851872:AWN851873 BGI851872:BGJ851873 BQE851872:BQF851873 CAA851872:CAB851873 CJW851872:CJX851873 CTS851872:CTT851873 DDO851872:DDP851873 DNK851872:DNL851873 DXG851872:DXH851873 EHC851872:EHD851873 EQY851872:EQZ851873 FAU851872:FAV851873 FKQ851872:FKR851873 FUM851872:FUN851873 GEI851872:GEJ851873 GOE851872:GOF851873 GYA851872:GYB851873 HHW851872:HHX851873 HRS851872:HRT851873 IBO851872:IBP851873 ILK851872:ILL851873 IVG851872:IVH851873 JFC851872:JFD851873 JOY851872:JOZ851873 JYU851872:JYV851873 KIQ851872:KIR851873 KSM851872:KSN851873 LCI851872:LCJ851873 LME851872:LMF851873 LWA851872:LWB851873 MFW851872:MFX851873 MPS851872:MPT851873 MZO851872:MZP851873 NJK851872:NJL851873 NTG851872:NTH851873 ODC851872:ODD851873 OMY851872:OMZ851873 OWU851872:OWV851873 PGQ851872:PGR851873 PQM851872:PQN851873 QAI851872:QAJ851873 QKE851872:QKF851873 QUA851872:QUB851873 RDW851872:RDX851873 RNS851872:RNT851873 RXO851872:RXP851873 SHK851872:SHL851873 SRG851872:SRH851873 TBC851872:TBD851873 TKY851872:TKZ851873 TUU851872:TUV851873 UEQ851872:UER851873 UOM851872:UON851873 UYI851872:UYJ851873 VIE851872:VIF851873 VSA851872:VSB851873 WBW851872:WBX851873 WLS851872:WLT851873 WVO851872:WVP851873 JC917408:JD917409 SY917408:SZ917409 ACU917408:ACV917409 AMQ917408:AMR917409 AWM917408:AWN917409 BGI917408:BGJ917409 BQE917408:BQF917409 CAA917408:CAB917409 CJW917408:CJX917409 CTS917408:CTT917409 DDO917408:DDP917409 DNK917408:DNL917409 DXG917408:DXH917409 EHC917408:EHD917409 EQY917408:EQZ917409 FAU917408:FAV917409 FKQ917408:FKR917409 FUM917408:FUN917409 GEI917408:GEJ917409 GOE917408:GOF917409 GYA917408:GYB917409 HHW917408:HHX917409 HRS917408:HRT917409 IBO917408:IBP917409 ILK917408:ILL917409 IVG917408:IVH917409 JFC917408:JFD917409 JOY917408:JOZ917409 JYU917408:JYV917409 KIQ917408:KIR917409 KSM917408:KSN917409 LCI917408:LCJ917409 LME917408:LMF917409 LWA917408:LWB917409 MFW917408:MFX917409 MPS917408:MPT917409 MZO917408:MZP917409 NJK917408:NJL917409 NTG917408:NTH917409 ODC917408:ODD917409 OMY917408:OMZ917409 OWU917408:OWV917409 PGQ917408:PGR917409 PQM917408:PQN917409 QAI917408:QAJ917409 QKE917408:QKF917409 QUA917408:QUB917409 RDW917408:RDX917409 RNS917408:RNT917409 RXO917408:RXP917409 SHK917408:SHL917409 SRG917408:SRH917409 TBC917408:TBD917409 TKY917408:TKZ917409 TUU917408:TUV917409 UEQ917408:UER917409 UOM917408:UON917409 UYI917408:UYJ917409 VIE917408:VIF917409 VSA917408:VSB917409 WBW917408:WBX917409 WLS917408:WLT917409 WVO917408:WVP917409 JC982944:JD982945 SY982944:SZ982945 ACU982944:ACV982945 AMQ982944:AMR982945 AWM982944:AWN982945 BGI982944:BGJ982945 BQE982944:BQF982945 CAA982944:CAB982945 CJW982944:CJX982945 CTS982944:CTT982945 DDO982944:DDP982945 DNK982944:DNL982945 DXG982944:DXH982945 EHC982944:EHD982945 EQY982944:EQZ982945 FAU982944:FAV982945 FKQ982944:FKR982945 FUM982944:FUN982945 GEI982944:GEJ982945 GOE982944:GOF982945 GYA982944:GYB982945 HHW982944:HHX982945 HRS982944:HRT982945 IBO982944:IBP982945 ILK982944:ILL982945 IVG982944:IVH982945 JFC982944:JFD982945 JOY982944:JOZ982945 JYU982944:JYV982945 KIQ982944:KIR982945 KSM982944:KSN982945 LCI982944:LCJ982945 LME982944:LMF982945 LWA982944:LWB982945 MFW982944:MFX982945 MPS982944:MPT982945 MZO982944:MZP982945 NJK982944:NJL982945 NTG982944:NTH982945 ODC982944:ODD982945 OMY982944:OMZ982945 OWU982944:OWV982945 PGQ982944:PGR982945 PQM982944:PQN982945 QAI982944:QAJ982945 QKE982944:QKF982945 QUA982944:QUB982945 RDW982944:RDX982945 RNS982944:RNT982945 RXO982944:RXP982945 SHK982944:SHL982945 SRG982944:SRH982945 TBC982944:TBD982945 TKY982944:TKZ982945 TUU982944:TUV982945 UEQ982944:UER982945 UOM982944:UON982945 UYI982944:UYJ982945 VIE982944:VIF982945 VSA982944:VSB982945 WBW982944:WBX982945 WLS982944:WLT982945 WVO982944:WVP982945 JC65423:JD65424 SY65423:SZ65424 ACU65423:ACV65424 AMQ65423:AMR65424 AWM65423:AWN65424 BGI65423:BGJ65424 BQE65423:BQF65424 CAA65423:CAB65424 CJW65423:CJX65424 CTS65423:CTT65424 DDO65423:DDP65424 DNK65423:DNL65424 DXG65423:DXH65424 EHC65423:EHD65424 EQY65423:EQZ65424 FAU65423:FAV65424 FKQ65423:FKR65424 FUM65423:FUN65424 GEI65423:GEJ65424 GOE65423:GOF65424 GYA65423:GYB65424 HHW65423:HHX65424 HRS65423:HRT65424 IBO65423:IBP65424 ILK65423:ILL65424 IVG65423:IVH65424 JFC65423:JFD65424 JOY65423:JOZ65424 JYU65423:JYV65424 KIQ65423:KIR65424 KSM65423:KSN65424 LCI65423:LCJ65424 LME65423:LMF65424 LWA65423:LWB65424 MFW65423:MFX65424 MPS65423:MPT65424 MZO65423:MZP65424 NJK65423:NJL65424 NTG65423:NTH65424 ODC65423:ODD65424 OMY65423:OMZ65424 OWU65423:OWV65424 PGQ65423:PGR65424 PQM65423:PQN65424 QAI65423:QAJ65424 QKE65423:QKF65424 QUA65423:QUB65424 RDW65423:RDX65424 RNS65423:RNT65424 RXO65423:RXP65424 SHK65423:SHL65424 SRG65423:SRH65424 TBC65423:TBD65424 TKY65423:TKZ65424 TUU65423:TUV65424 UEQ65423:UER65424 UOM65423:UON65424 UYI65423:UYJ65424 VIE65423:VIF65424 VSA65423:VSB65424 WBW65423:WBX65424 WLS65423:WLT65424 WVO65423:WVP65424 JC130959:JD130960 SY130959:SZ130960 ACU130959:ACV130960 AMQ130959:AMR130960 AWM130959:AWN130960 BGI130959:BGJ130960 BQE130959:BQF130960 CAA130959:CAB130960 CJW130959:CJX130960 CTS130959:CTT130960 DDO130959:DDP130960 DNK130959:DNL130960 DXG130959:DXH130960 EHC130959:EHD130960 EQY130959:EQZ130960 FAU130959:FAV130960 FKQ130959:FKR130960 FUM130959:FUN130960 GEI130959:GEJ130960 GOE130959:GOF130960 GYA130959:GYB130960 HHW130959:HHX130960 HRS130959:HRT130960 IBO130959:IBP130960 ILK130959:ILL130960 IVG130959:IVH130960 JFC130959:JFD130960 JOY130959:JOZ130960 JYU130959:JYV130960 KIQ130959:KIR130960 KSM130959:KSN130960 LCI130959:LCJ130960 LME130959:LMF130960 LWA130959:LWB130960 MFW130959:MFX130960 MPS130959:MPT130960 MZO130959:MZP130960 NJK130959:NJL130960 NTG130959:NTH130960 ODC130959:ODD130960 OMY130959:OMZ130960 OWU130959:OWV130960 PGQ130959:PGR130960 PQM130959:PQN130960 QAI130959:QAJ130960 QKE130959:QKF130960 QUA130959:QUB130960 RDW130959:RDX130960 RNS130959:RNT130960 RXO130959:RXP130960 SHK130959:SHL130960 SRG130959:SRH130960 TBC130959:TBD130960 TKY130959:TKZ130960 TUU130959:TUV130960 UEQ130959:UER130960 UOM130959:UON130960 UYI130959:UYJ130960 VIE130959:VIF130960 VSA130959:VSB130960 WBW130959:WBX130960 WLS130959:WLT130960 WVO130959:WVP130960 JC196495:JD196496 SY196495:SZ196496 ACU196495:ACV196496 AMQ196495:AMR196496 AWM196495:AWN196496 BGI196495:BGJ196496 BQE196495:BQF196496 CAA196495:CAB196496 CJW196495:CJX196496 CTS196495:CTT196496 DDO196495:DDP196496 DNK196495:DNL196496 DXG196495:DXH196496 EHC196495:EHD196496 EQY196495:EQZ196496 FAU196495:FAV196496 FKQ196495:FKR196496 FUM196495:FUN196496 GEI196495:GEJ196496 GOE196495:GOF196496 GYA196495:GYB196496 HHW196495:HHX196496 HRS196495:HRT196496 IBO196495:IBP196496 ILK196495:ILL196496 IVG196495:IVH196496 JFC196495:JFD196496 JOY196495:JOZ196496 JYU196495:JYV196496 KIQ196495:KIR196496 KSM196495:KSN196496 LCI196495:LCJ196496 LME196495:LMF196496 LWA196495:LWB196496 MFW196495:MFX196496 MPS196495:MPT196496 MZO196495:MZP196496 NJK196495:NJL196496 NTG196495:NTH196496 ODC196495:ODD196496 OMY196495:OMZ196496 OWU196495:OWV196496 PGQ196495:PGR196496 PQM196495:PQN196496 QAI196495:QAJ196496 QKE196495:QKF196496 QUA196495:QUB196496 RDW196495:RDX196496 RNS196495:RNT196496 RXO196495:RXP196496 SHK196495:SHL196496 SRG196495:SRH196496 TBC196495:TBD196496 TKY196495:TKZ196496 TUU196495:TUV196496 UEQ196495:UER196496 UOM196495:UON196496 UYI196495:UYJ196496 VIE196495:VIF196496 VSA196495:VSB196496 WBW196495:WBX196496 WLS196495:WLT196496 WVO196495:WVP196496 JC262031:JD262032 SY262031:SZ262032 ACU262031:ACV262032 AMQ262031:AMR262032 AWM262031:AWN262032 BGI262031:BGJ262032 BQE262031:BQF262032 CAA262031:CAB262032 CJW262031:CJX262032 CTS262031:CTT262032 DDO262031:DDP262032 DNK262031:DNL262032 DXG262031:DXH262032 EHC262031:EHD262032 EQY262031:EQZ262032 FAU262031:FAV262032 FKQ262031:FKR262032 FUM262031:FUN262032 GEI262031:GEJ262032 GOE262031:GOF262032 GYA262031:GYB262032 HHW262031:HHX262032 HRS262031:HRT262032 IBO262031:IBP262032 ILK262031:ILL262032 IVG262031:IVH262032 JFC262031:JFD262032 JOY262031:JOZ262032 JYU262031:JYV262032 KIQ262031:KIR262032 KSM262031:KSN262032 LCI262031:LCJ262032 LME262031:LMF262032 LWA262031:LWB262032 MFW262031:MFX262032 MPS262031:MPT262032 MZO262031:MZP262032 NJK262031:NJL262032 NTG262031:NTH262032 ODC262031:ODD262032 OMY262031:OMZ262032 OWU262031:OWV262032 PGQ262031:PGR262032 PQM262031:PQN262032 QAI262031:QAJ262032 QKE262031:QKF262032 QUA262031:QUB262032 RDW262031:RDX262032 RNS262031:RNT262032 RXO262031:RXP262032 SHK262031:SHL262032 SRG262031:SRH262032 TBC262031:TBD262032 TKY262031:TKZ262032 TUU262031:TUV262032 UEQ262031:UER262032 UOM262031:UON262032 UYI262031:UYJ262032 VIE262031:VIF262032 VSA262031:VSB262032 WBW262031:WBX262032 WLS262031:WLT262032 WVO262031:WVP262032 JC327567:JD327568 SY327567:SZ327568 ACU327567:ACV327568 AMQ327567:AMR327568 AWM327567:AWN327568 BGI327567:BGJ327568 BQE327567:BQF327568 CAA327567:CAB327568 CJW327567:CJX327568 CTS327567:CTT327568 DDO327567:DDP327568 DNK327567:DNL327568 DXG327567:DXH327568 EHC327567:EHD327568 EQY327567:EQZ327568 FAU327567:FAV327568 FKQ327567:FKR327568 FUM327567:FUN327568 GEI327567:GEJ327568 GOE327567:GOF327568 GYA327567:GYB327568 HHW327567:HHX327568 HRS327567:HRT327568 IBO327567:IBP327568 ILK327567:ILL327568 IVG327567:IVH327568 JFC327567:JFD327568 JOY327567:JOZ327568 JYU327567:JYV327568 KIQ327567:KIR327568 KSM327567:KSN327568 LCI327567:LCJ327568 LME327567:LMF327568 LWA327567:LWB327568 MFW327567:MFX327568 MPS327567:MPT327568 MZO327567:MZP327568 NJK327567:NJL327568 NTG327567:NTH327568 ODC327567:ODD327568 OMY327567:OMZ327568 OWU327567:OWV327568 PGQ327567:PGR327568 PQM327567:PQN327568 QAI327567:QAJ327568 QKE327567:QKF327568 QUA327567:QUB327568 RDW327567:RDX327568 RNS327567:RNT327568 RXO327567:RXP327568 SHK327567:SHL327568 SRG327567:SRH327568 TBC327567:TBD327568 TKY327567:TKZ327568 TUU327567:TUV327568 UEQ327567:UER327568 UOM327567:UON327568 UYI327567:UYJ327568 VIE327567:VIF327568 VSA327567:VSB327568 WBW327567:WBX327568 WLS327567:WLT327568 WVO327567:WVP327568 JC393103:JD393104 SY393103:SZ393104 ACU393103:ACV393104 AMQ393103:AMR393104 AWM393103:AWN393104 BGI393103:BGJ393104 BQE393103:BQF393104 CAA393103:CAB393104 CJW393103:CJX393104 CTS393103:CTT393104 DDO393103:DDP393104 DNK393103:DNL393104 DXG393103:DXH393104 EHC393103:EHD393104 EQY393103:EQZ393104 FAU393103:FAV393104 FKQ393103:FKR393104 FUM393103:FUN393104 GEI393103:GEJ393104 GOE393103:GOF393104 GYA393103:GYB393104 HHW393103:HHX393104 HRS393103:HRT393104 IBO393103:IBP393104 ILK393103:ILL393104 IVG393103:IVH393104 JFC393103:JFD393104 JOY393103:JOZ393104 JYU393103:JYV393104 KIQ393103:KIR393104 KSM393103:KSN393104 LCI393103:LCJ393104 LME393103:LMF393104 LWA393103:LWB393104 MFW393103:MFX393104 MPS393103:MPT393104 MZO393103:MZP393104 NJK393103:NJL393104 NTG393103:NTH393104 ODC393103:ODD393104 OMY393103:OMZ393104 OWU393103:OWV393104 PGQ393103:PGR393104 PQM393103:PQN393104 QAI393103:QAJ393104 QKE393103:QKF393104 QUA393103:QUB393104 RDW393103:RDX393104 RNS393103:RNT393104 RXO393103:RXP393104 SHK393103:SHL393104 SRG393103:SRH393104 TBC393103:TBD393104 TKY393103:TKZ393104 TUU393103:TUV393104 UEQ393103:UER393104 UOM393103:UON393104 UYI393103:UYJ393104 VIE393103:VIF393104 VSA393103:VSB393104 WBW393103:WBX393104 WLS393103:WLT393104 WVO393103:WVP393104 JC458639:JD458640 SY458639:SZ458640 ACU458639:ACV458640 AMQ458639:AMR458640 AWM458639:AWN458640 BGI458639:BGJ458640 BQE458639:BQF458640 CAA458639:CAB458640 CJW458639:CJX458640 CTS458639:CTT458640 DDO458639:DDP458640 DNK458639:DNL458640 DXG458639:DXH458640 EHC458639:EHD458640 EQY458639:EQZ458640 FAU458639:FAV458640 FKQ458639:FKR458640 FUM458639:FUN458640 GEI458639:GEJ458640 GOE458639:GOF458640 GYA458639:GYB458640 HHW458639:HHX458640 HRS458639:HRT458640 IBO458639:IBP458640 ILK458639:ILL458640 IVG458639:IVH458640 JFC458639:JFD458640 JOY458639:JOZ458640 JYU458639:JYV458640 KIQ458639:KIR458640 KSM458639:KSN458640 LCI458639:LCJ458640 LME458639:LMF458640 LWA458639:LWB458640 MFW458639:MFX458640 MPS458639:MPT458640 MZO458639:MZP458640 NJK458639:NJL458640 NTG458639:NTH458640 ODC458639:ODD458640 OMY458639:OMZ458640 OWU458639:OWV458640 PGQ458639:PGR458640 PQM458639:PQN458640 QAI458639:QAJ458640 QKE458639:QKF458640 QUA458639:QUB458640 RDW458639:RDX458640 RNS458639:RNT458640 RXO458639:RXP458640 SHK458639:SHL458640 SRG458639:SRH458640 TBC458639:TBD458640 TKY458639:TKZ458640 TUU458639:TUV458640 UEQ458639:UER458640 UOM458639:UON458640 UYI458639:UYJ458640 VIE458639:VIF458640 VSA458639:VSB458640 WBW458639:WBX458640 WLS458639:WLT458640 WVO458639:WVP458640 JC524175:JD524176 SY524175:SZ524176 ACU524175:ACV524176 AMQ524175:AMR524176 AWM524175:AWN524176 BGI524175:BGJ524176 BQE524175:BQF524176 CAA524175:CAB524176 CJW524175:CJX524176 CTS524175:CTT524176 DDO524175:DDP524176 DNK524175:DNL524176 DXG524175:DXH524176 EHC524175:EHD524176 EQY524175:EQZ524176 FAU524175:FAV524176 FKQ524175:FKR524176 FUM524175:FUN524176 GEI524175:GEJ524176 GOE524175:GOF524176 GYA524175:GYB524176 HHW524175:HHX524176 HRS524175:HRT524176 IBO524175:IBP524176 ILK524175:ILL524176 IVG524175:IVH524176 JFC524175:JFD524176 JOY524175:JOZ524176 JYU524175:JYV524176 KIQ524175:KIR524176 KSM524175:KSN524176 LCI524175:LCJ524176 LME524175:LMF524176 LWA524175:LWB524176 MFW524175:MFX524176 MPS524175:MPT524176 MZO524175:MZP524176 NJK524175:NJL524176 NTG524175:NTH524176 ODC524175:ODD524176 OMY524175:OMZ524176 OWU524175:OWV524176 PGQ524175:PGR524176 PQM524175:PQN524176 QAI524175:QAJ524176 QKE524175:QKF524176 QUA524175:QUB524176 RDW524175:RDX524176 RNS524175:RNT524176 RXO524175:RXP524176 SHK524175:SHL524176 SRG524175:SRH524176 TBC524175:TBD524176 TKY524175:TKZ524176 TUU524175:TUV524176 UEQ524175:UER524176 UOM524175:UON524176 UYI524175:UYJ524176 VIE524175:VIF524176 VSA524175:VSB524176 WBW524175:WBX524176 WLS524175:WLT524176 WVO524175:WVP524176 JC589711:JD589712 SY589711:SZ589712 ACU589711:ACV589712 AMQ589711:AMR589712 AWM589711:AWN589712 BGI589711:BGJ589712 BQE589711:BQF589712 CAA589711:CAB589712 CJW589711:CJX589712 CTS589711:CTT589712 DDO589711:DDP589712 DNK589711:DNL589712 DXG589711:DXH589712 EHC589711:EHD589712 EQY589711:EQZ589712 FAU589711:FAV589712 FKQ589711:FKR589712 FUM589711:FUN589712 GEI589711:GEJ589712 GOE589711:GOF589712 GYA589711:GYB589712 HHW589711:HHX589712 HRS589711:HRT589712 IBO589711:IBP589712 ILK589711:ILL589712 IVG589711:IVH589712 JFC589711:JFD589712 JOY589711:JOZ589712 JYU589711:JYV589712 KIQ589711:KIR589712 KSM589711:KSN589712 LCI589711:LCJ589712 LME589711:LMF589712 LWA589711:LWB589712 MFW589711:MFX589712 MPS589711:MPT589712 MZO589711:MZP589712 NJK589711:NJL589712 NTG589711:NTH589712 ODC589711:ODD589712 OMY589711:OMZ589712 OWU589711:OWV589712 PGQ589711:PGR589712 PQM589711:PQN589712 QAI589711:QAJ589712 QKE589711:QKF589712 QUA589711:QUB589712 RDW589711:RDX589712 RNS589711:RNT589712 RXO589711:RXP589712 SHK589711:SHL589712 SRG589711:SRH589712 TBC589711:TBD589712 TKY589711:TKZ589712 TUU589711:TUV589712 UEQ589711:UER589712 UOM589711:UON589712 UYI589711:UYJ589712 VIE589711:VIF589712 VSA589711:VSB589712 WBW589711:WBX589712 WLS589711:WLT589712 WVO589711:WVP589712 JC655247:JD655248 SY655247:SZ655248 ACU655247:ACV655248 AMQ655247:AMR655248 AWM655247:AWN655248 BGI655247:BGJ655248 BQE655247:BQF655248 CAA655247:CAB655248 CJW655247:CJX655248 CTS655247:CTT655248 DDO655247:DDP655248 DNK655247:DNL655248 DXG655247:DXH655248 EHC655247:EHD655248 EQY655247:EQZ655248 FAU655247:FAV655248 FKQ655247:FKR655248 FUM655247:FUN655248 GEI655247:GEJ655248 GOE655247:GOF655248 GYA655247:GYB655248 HHW655247:HHX655248 HRS655247:HRT655248 IBO655247:IBP655248 ILK655247:ILL655248 IVG655247:IVH655248 JFC655247:JFD655248 JOY655247:JOZ655248 JYU655247:JYV655248 KIQ655247:KIR655248 KSM655247:KSN655248 LCI655247:LCJ655248 LME655247:LMF655248 LWA655247:LWB655248 MFW655247:MFX655248 MPS655247:MPT655248 MZO655247:MZP655248 NJK655247:NJL655248 NTG655247:NTH655248 ODC655247:ODD655248 OMY655247:OMZ655248 OWU655247:OWV655248 PGQ655247:PGR655248 PQM655247:PQN655248 QAI655247:QAJ655248 QKE655247:QKF655248 QUA655247:QUB655248 RDW655247:RDX655248 RNS655247:RNT655248 RXO655247:RXP655248 SHK655247:SHL655248 SRG655247:SRH655248 TBC655247:TBD655248 TKY655247:TKZ655248 TUU655247:TUV655248 UEQ655247:UER655248 UOM655247:UON655248 UYI655247:UYJ655248 VIE655247:VIF655248 VSA655247:VSB655248 WBW655247:WBX655248 WLS655247:WLT655248 WVO655247:WVP655248 JC720783:JD720784 SY720783:SZ720784 ACU720783:ACV720784 AMQ720783:AMR720784 AWM720783:AWN720784 BGI720783:BGJ720784 BQE720783:BQF720784 CAA720783:CAB720784 CJW720783:CJX720784 CTS720783:CTT720784 DDO720783:DDP720784 DNK720783:DNL720784 DXG720783:DXH720784 EHC720783:EHD720784 EQY720783:EQZ720784 FAU720783:FAV720784 FKQ720783:FKR720784 FUM720783:FUN720784 GEI720783:GEJ720784 GOE720783:GOF720784 GYA720783:GYB720784 HHW720783:HHX720784 HRS720783:HRT720784 IBO720783:IBP720784 ILK720783:ILL720784 IVG720783:IVH720784 JFC720783:JFD720784 JOY720783:JOZ720784 JYU720783:JYV720784 KIQ720783:KIR720784 KSM720783:KSN720784 LCI720783:LCJ720784 LME720783:LMF720784 LWA720783:LWB720784 MFW720783:MFX720784 MPS720783:MPT720784 MZO720783:MZP720784 NJK720783:NJL720784 NTG720783:NTH720784 ODC720783:ODD720784 OMY720783:OMZ720784 OWU720783:OWV720784 PGQ720783:PGR720784 PQM720783:PQN720784 QAI720783:QAJ720784 QKE720783:QKF720784 QUA720783:QUB720784 RDW720783:RDX720784 RNS720783:RNT720784 RXO720783:RXP720784 SHK720783:SHL720784 SRG720783:SRH720784 TBC720783:TBD720784 TKY720783:TKZ720784 TUU720783:TUV720784 UEQ720783:UER720784 UOM720783:UON720784 UYI720783:UYJ720784 VIE720783:VIF720784 VSA720783:VSB720784 WBW720783:WBX720784 WLS720783:WLT720784 WVO720783:WVP720784 JC786319:JD786320 SY786319:SZ786320 ACU786319:ACV786320 AMQ786319:AMR786320 AWM786319:AWN786320 BGI786319:BGJ786320 BQE786319:BQF786320 CAA786319:CAB786320 CJW786319:CJX786320 CTS786319:CTT786320 DDO786319:DDP786320 DNK786319:DNL786320 DXG786319:DXH786320 EHC786319:EHD786320 EQY786319:EQZ786320 FAU786319:FAV786320 FKQ786319:FKR786320 FUM786319:FUN786320 GEI786319:GEJ786320 GOE786319:GOF786320 GYA786319:GYB786320 HHW786319:HHX786320 HRS786319:HRT786320 IBO786319:IBP786320 ILK786319:ILL786320 IVG786319:IVH786320 JFC786319:JFD786320 JOY786319:JOZ786320 JYU786319:JYV786320 KIQ786319:KIR786320 KSM786319:KSN786320 LCI786319:LCJ786320 LME786319:LMF786320 LWA786319:LWB786320 MFW786319:MFX786320 MPS786319:MPT786320 MZO786319:MZP786320 NJK786319:NJL786320 NTG786319:NTH786320 ODC786319:ODD786320 OMY786319:OMZ786320 OWU786319:OWV786320 PGQ786319:PGR786320 PQM786319:PQN786320 QAI786319:QAJ786320 QKE786319:QKF786320 QUA786319:QUB786320 RDW786319:RDX786320 RNS786319:RNT786320 RXO786319:RXP786320 SHK786319:SHL786320 SRG786319:SRH786320 TBC786319:TBD786320 TKY786319:TKZ786320 TUU786319:TUV786320 UEQ786319:UER786320 UOM786319:UON786320 UYI786319:UYJ786320 VIE786319:VIF786320 VSA786319:VSB786320 WBW786319:WBX786320 WLS786319:WLT786320 WVO786319:WVP786320 JC851855:JD851856 SY851855:SZ851856 ACU851855:ACV851856 AMQ851855:AMR851856 AWM851855:AWN851856 BGI851855:BGJ851856 BQE851855:BQF851856 CAA851855:CAB851856 CJW851855:CJX851856 CTS851855:CTT851856 DDO851855:DDP851856 DNK851855:DNL851856 DXG851855:DXH851856 EHC851855:EHD851856 EQY851855:EQZ851856 FAU851855:FAV851856 FKQ851855:FKR851856 FUM851855:FUN851856 GEI851855:GEJ851856 GOE851855:GOF851856 GYA851855:GYB851856 HHW851855:HHX851856 HRS851855:HRT851856 IBO851855:IBP851856 ILK851855:ILL851856 IVG851855:IVH851856 JFC851855:JFD851856 JOY851855:JOZ851856 JYU851855:JYV851856 KIQ851855:KIR851856 KSM851855:KSN851856 LCI851855:LCJ851856 LME851855:LMF851856 LWA851855:LWB851856 MFW851855:MFX851856 MPS851855:MPT851856 MZO851855:MZP851856 NJK851855:NJL851856 NTG851855:NTH851856 ODC851855:ODD851856 OMY851855:OMZ851856 OWU851855:OWV851856 PGQ851855:PGR851856 PQM851855:PQN851856 QAI851855:QAJ851856 QKE851855:QKF851856 QUA851855:QUB851856 RDW851855:RDX851856 RNS851855:RNT851856 RXO851855:RXP851856 SHK851855:SHL851856 SRG851855:SRH851856 TBC851855:TBD851856 TKY851855:TKZ851856 TUU851855:TUV851856 UEQ851855:UER851856 UOM851855:UON851856 UYI851855:UYJ851856 VIE851855:VIF851856 VSA851855:VSB851856 WBW851855:WBX851856 WLS851855:WLT851856 WVO851855:WVP851856 JC917391:JD917392 SY917391:SZ917392 ACU917391:ACV917392 AMQ917391:AMR917392 AWM917391:AWN917392 BGI917391:BGJ917392 BQE917391:BQF917392 CAA917391:CAB917392 CJW917391:CJX917392 CTS917391:CTT917392 DDO917391:DDP917392 DNK917391:DNL917392 DXG917391:DXH917392 EHC917391:EHD917392 EQY917391:EQZ917392 FAU917391:FAV917392 FKQ917391:FKR917392 FUM917391:FUN917392 GEI917391:GEJ917392 GOE917391:GOF917392 GYA917391:GYB917392 HHW917391:HHX917392 HRS917391:HRT917392 IBO917391:IBP917392 ILK917391:ILL917392 IVG917391:IVH917392 JFC917391:JFD917392 JOY917391:JOZ917392 JYU917391:JYV917392 KIQ917391:KIR917392 KSM917391:KSN917392 LCI917391:LCJ917392 LME917391:LMF917392 LWA917391:LWB917392 MFW917391:MFX917392 MPS917391:MPT917392 MZO917391:MZP917392 NJK917391:NJL917392 NTG917391:NTH917392 ODC917391:ODD917392 OMY917391:OMZ917392 OWU917391:OWV917392 PGQ917391:PGR917392 PQM917391:PQN917392 QAI917391:QAJ917392 QKE917391:QKF917392 QUA917391:QUB917392 RDW917391:RDX917392 RNS917391:RNT917392 RXO917391:RXP917392 SHK917391:SHL917392 SRG917391:SRH917392 TBC917391:TBD917392 TKY917391:TKZ917392 TUU917391:TUV917392 UEQ917391:UER917392 UOM917391:UON917392 UYI917391:UYJ917392 VIE917391:VIF917392 VSA917391:VSB917392 WBW917391:WBX917392 WLS917391:WLT917392 WVO917391:WVP917392 JC982927:JD982928 SY982927:SZ982928 ACU982927:ACV982928 AMQ982927:AMR982928 AWM982927:AWN982928 BGI982927:BGJ982928 BQE982927:BQF982928 CAA982927:CAB982928 CJW982927:CJX982928 CTS982927:CTT982928 DDO982927:DDP982928 DNK982927:DNL982928 DXG982927:DXH982928 EHC982927:EHD982928 EQY982927:EQZ982928 FAU982927:FAV982928 FKQ982927:FKR982928 FUM982927:FUN982928 GEI982927:GEJ982928 GOE982927:GOF982928 GYA982927:GYB982928 HHW982927:HHX982928 HRS982927:HRT982928 IBO982927:IBP982928 ILK982927:ILL982928 IVG982927:IVH982928 JFC982927:JFD982928 JOY982927:JOZ982928 JYU982927:JYV982928 KIQ982927:KIR982928 KSM982927:KSN982928 LCI982927:LCJ982928 LME982927:LMF982928 LWA982927:LWB982928 MFW982927:MFX982928 MPS982927:MPT982928 MZO982927:MZP982928 NJK982927:NJL982928 NTG982927:NTH982928 ODC982927:ODD982928 OMY982927:OMZ982928 OWU982927:OWV982928 PGQ982927:PGR982928 PQM982927:PQN982928 QAI982927:QAJ982928 QKE982927:QKF982928 QUA982927:QUB982928 RDW982927:RDX982928 RNS982927:RNT982928 RXO982927:RXP982928 SHK982927:SHL982928 SRG982927:SRH982928 TBC982927:TBD982928 TKY982927:TKZ982928 TUU982927:TUV982928 UEQ982927:UER982928 UOM982927:UON982928 UYI982927:UYJ982928 VIE982927:VIF982928 VSA982927:VSB982928 WBW982927:WBX982928 WLS982927:WLT982928 WVO982927:WVP982928 JC65417:JD65417 SY65417:SZ65417 ACU65417:ACV65417 AMQ65417:AMR65417 AWM65417:AWN65417 BGI65417:BGJ65417 BQE65417:BQF65417 CAA65417:CAB65417 CJW65417:CJX65417 CTS65417:CTT65417 DDO65417:DDP65417 DNK65417:DNL65417 DXG65417:DXH65417 EHC65417:EHD65417 EQY65417:EQZ65417 FAU65417:FAV65417 FKQ65417:FKR65417 FUM65417:FUN65417 GEI65417:GEJ65417 GOE65417:GOF65417 GYA65417:GYB65417 HHW65417:HHX65417 HRS65417:HRT65417 IBO65417:IBP65417 ILK65417:ILL65417 IVG65417:IVH65417 JFC65417:JFD65417 JOY65417:JOZ65417 JYU65417:JYV65417 KIQ65417:KIR65417 KSM65417:KSN65417 LCI65417:LCJ65417 LME65417:LMF65417 LWA65417:LWB65417 MFW65417:MFX65417 MPS65417:MPT65417 MZO65417:MZP65417 NJK65417:NJL65417 NTG65417:NTH65417 ODC65417:ODD65417 OMY65417:OMZ65417 OWU65417:OWV65417 PGQ65417:PGR65417 PQM65417:PQN65417 QAI65417:QAJ65417 QKE65417:QKF65417 QUA65417:QUB65417 RDW65417:RDX65417 RNS65417:RNT65417 RXO65417:RXP65417 SHK65417:SHL65417 SRG65417:SRH65417 TBC65417:TBD65417 TKY65417:TKZ65417 TUU65417:TUV65417 UEQ65417:UER65417 UOM65417:UON65417 UYI65417:UYJ65417 VIE65417:VIF65417 VSA65417:VSB65417 WBW65417:WBX65417 WLS65417:WLT65417 WVO65417:WVP65417 JC130953:JD130953 SY130953:SZ130953 ACU130953:ACV130953 AMQ130953:AMR130953 AWM130953:AWN130953 BGI130953:BGJ130953 BQE130953:BQF130953 CAA130953:CAB130953 CJW130953:CJX130953 CTS130953:CTT130953 DDO130953:DDP130953 DNK130953:DNL130953 DXG130953:DXH130953 EHC130953:EHD130953 EQY130953:EQZ130953 FAU130953:FAV130953 FKQ130953:FKR130953 FUM130953:FUN130953 GEI130953:GEJ130953 GOE130953:GOF130953 GYA130953:GYB130953 HHW130953:HHX130953 HRS130953:HRT130953 IBO130953:IBP130953 ILK130953:ILL130953 IVG130953:IVH130953 JFC130953:JFD130953 JOY130953:JOZ130953 JYU130953:JYV130953 KIQ130953:KIR130953 KSM130953:KSN130953 LCI130953:LCJ130953 LME130953:LMF130953 LWA130953:LWB130953 MFW130953:MFX130953 MPS130953:MPT130953 MZO130953:MZP130953 NJK130953:NJL130953 NTG130953:NTH130953 ODC130953:ODD130953 OMY130953:OMZ130953 OWU130953:OWV130953 PGQ130953:PGR130953 PQM130953:PQN130953 QAI130953:QAJ130953 QKE130953:QKF130953 QUA130953:QUB130953 RDW130953:RDX130953 RNS130953:RNT130953 RXO130953:RXP130953 SHK130953:SHL130953 SRG130953:SRH130953 TBC130953:TBD130953 TKY130953:TKZ130953 TUU130953:TUV130953 UEQ130953:UER130953 UOM130953:UON130953 UYI130953:UYJ130953 VIE130953:VIF130953 VSA130953:VSB130953 WBW130953:WBX130953 WLS130953:WLT130953 WVO130953:WVP130953 JC196489:JD196489 SY196489:SZ196489 ACU196489:ACV196489 AMQ196489:AMR196489 AWM196489:AWN196489 BGI196489:BGJ196489 BQE196489:BQF196489 CAA196489:CAB196489 CJW196489:CJX196489 CTS196489:CTT196489 DDO196489:DDP196489 DNK196489:DNL196489 DXG196489:DXH196489 EHC196489:EHD196489 EQY196489:EQZ196489 FAU196489:FAV196489 FKQ196489:FKR196489 FUM196489:FUN196489 GEI196489:GEJ196489 GOE196489:GOF196489 GYA196489:GYB196489 HHW196489:HHX196489 HRS196489:HRT196489 IBO196489:IBP196489 ILK196489:ILL196489 IVG196489:IVH196489 JFC196489:JFD196489 JOY196489:JOZ196489 JYU196489:JYV196489 KIQ196489:KIR196489 KSM196489:KSN196489 LCI196489:LCJ196489 LME196489:LMF196489 LWA196489:LWB196489 MFW196489:MFX196489 MPS196489:MPT196489 MZO196489:MZP196489 NJK196489:NJL196489 NTG196489:NTH196489 ODC196489:ODD196489 OMY196489:OMZ196489 OWU196489:OWV196489 PGQ196489:PGR196489 PQM196489:PQN196489 QAI196489:QAJ196489 QKE196489:QKF196489 QUA196489:QUB196489 RDW196489:RDX196489 RNS196489:RNT196489 RXO196489:RXP196489 SHK196489:SHL196489 SRG196489:SRH196489 TBC196489:TBD196489 TKY196489:TKZ196489 TUU196489:TUV196489 UEQ196489:UER196489 UOM196489:UON196489 UYI196489:UYJ196489 VIE196489:VIF196489 VSA196489:VSB196489 WBW196489:WBX196489 WLS196489:WLT196489 WVO196489:WVP196489 JC262025:JD262025 SY262025:SZ262025 ACU262025:ACV262025 AMQ262025:AMR262025 AWM262025:AWN262025 BGI262025:BGJ262025 BQE262025:BQF262025 CAA262025:CAB262025 CJW262025:CJX262025 CTS262025:CTT262025 DDO262025:DDP262025 DNK262025:DNL262025 DXG262025:DXH262025 EHC262025:EHD262025 EQY262025:EQZ262025 FAU262025:FAV262025 FKQ262025:FKR262025 FUM262025:FUN262025 GEI262025:GEJ262025 GOE262025:GOF262025 GYA262025:GYB262025 HHW262025:HHX262025 HRS262025:HRT262025 IBO262025:IBP262025 ILK262025:ILL262025 IVG262025:IVH262025 JFC262025:JFD262025 JOY262025:JOZ262025 JYU262025:JYV262025 KIQ262025:KIR262025 KSM262025:KSN262025 LCI262025:LCJ262025 LME262025:LMF262025 LWA262025:LWB262025 MFW262025:MFX262025 MPS262025:MPT262025 MZO262025:MZP262025 NJK262025:NJL262025 NTG262025:NTH262025 ODC262025:ODD262025 OMY262025:OMZ262025 OWU262025:OWV262025 PGQ262025:PGR262025 PQM262025:PQN262025 QAI262025:QAJ262025 QKE262025:QKF262025 QUA262025:QUB262025 RDW262025:RDX262025 RNS262025:RNT262025 RXO262025:RXP262025 SHK262025:SHL262025 SRG262025:SRH262025 TBC262025:TBD262025 TKY262025:TKZ262025 TUU262025:TUV262025 UEQ262025:UER262025 UOM262025:UON262025 UYI262025:UYJ262025 VIE262025:VIF262025 VSA262025:VSB262025 WBW262025:WBX262025 WLS262025:WLT262025 WVO262025:WVP262025 JC327561:JD327561 SY327561:SZ327561 ACU327561:ACV327561 AMQ327561:AMR327561 AWM327561:AWN327561 BGI327561:BGJ327561 BQE327561:BQF327561 CAA327561:CAB327561 CJW327561:CJX327561 CTS327561:CTT327561 DDO327561:DDP327561 DNK327561:DNL327561 DXG327561:DXH327561 EHC327561:EHD327561 EQY327561:EQZ327561 FAU327561:FAV327561 FKQ327561:FKR327561 FUM327561:FUN327561 GEI327561:GEJ327561 GOE327561:GOF327561 GYA327561:GYB327561 HHW327561:HHX327561 HRS327561:HRT327561 IBO327561:IBP327561 ILK327561:ILL327561 IVG327561:IVH327561 JFC327561:JFD327561 JOY327561:JOZ327561 JYU327561:JYV327561 KIQ327561:KIR327561 KSM327561:KSN327561 LCI327561:LCJ327561 LME327561:LMF327561 LWA327561:LWB327561 MFW327561:MFX327561 MPS327561:MPT327561 MZO327561:MZP327561 NJK327561:NJL327561 NTG327561:NTH327561 ODC327561:ODD327561 OMY327561:OMZ327561 OWU327561:OWV327561 PGQ327561:PGR327561 PQM327561:PQN327561 QAI327561:QAJ327561 QKE327561:QKF327561 QUA327561:QUB327561 RDW327561:RDX327561 RNS327561:RNT327561 RXO327561:RXP327561 SHK327561:SHL327561 SRG327561:SRH327561 TBC327561:TBD327561 TKY327561:TKZ327561 TUU327561:TUV327561 UEQ327561:UER327561 UOM327561:UON327561 UYI327561:UYJ327561 VIE327561:VIF327561 VSA327561:VSB327561 WBW327561:WBX327561 WLS327561:WLT327561 WVO327561:WVP327561 JC393097:JD393097 SY393097:SZ393097 ACU393097:ACV393097 AMQ393097:AMR393097 AWM393097:AWN393097 BGI393097:BGJ393097 BQE393097:BQF393097 CAA393097:CAB393097 CJW393097:CJX393097 CTS393097:CTT393097 DDO393097:DDP393097 DNK393097:DNL393097 DXG393097:DXH393097 EHC393097:EHD393097 EQY393097:EQZ393097 FAU393097:FAV393097 FKQ393097:FKR393097 FUM393097:FUN393097 GEI393097:GEJ393097 GOE393097:GOF393097 GYA393097:GYB393097 HHW393097:HHX393097 HRS393097:HRT393097 IBO393097:IBP393097 ILK393097:ILL393097 IVG393097:IVH393097 JFC393097:JFD393097 JOY393097:JOZ393097 JYU393097:JYV393097 KIQ393097:KIR393097 KSM393097:KSN393097 LCI393097:LCJ393097 LME393097:LMF393097 LWA393097:LWB393097 MFW393097:MFX393097 MPS393097:MPT393097 MZO393097:MZP393097 NJK393097:NJL393097 NTG393097:NTH393097 ODC393097:ODD393097 OMY393097:OMZ393097 OWU393097:OWV393097 PGQ393097:PGR393097 PQM393097:PQN393097 QAI393097:QAJ393097 QKE393097:QKF393097 QUA393097:QUB393097 RDW393097:RDX393097 RNS393097:RNT393097 RXO393097:RXP393097 SHK393097:SHL393097 SRG393097:SRH393097 TBC393097:TBD393097 TKY393097:TKZ393097 TUU393097:TUV393097 UEQ393097:UER393097 UOM393097:UON393097 UYI393097:UYJ393097 VIE393097:VIF393097 VSA393097:VSB393097 WBW393097:WBX393097 WLS393097:WLT393097 WVO393097:WVP393097 JC458633:JD458633 SY458633:SZ458633 ACU458633:ACV458633 AMQ458633:AMR458633 AWM458633:AWN458633 BGI458633:BGJ458633 BQE458633:BQF458633 CAA458633:CAB458633 CJW458633:CJX458633 CTS458633:CTT458633 DDO458633:DDP458633 DNK458633:DNL458633 DXG458633:DXH458633 EHC458633:EHD458633 EQY458633:EQZ458633 FAU458633:FAV458633 FKQ458633:FKR458633 FUM458633:FUN458633 GEI458633:GEJ458633 GOE458633:GOF458633 GYA458633:GYB458633 HHW458633:HHX458633 HRS458633:HRT458633 IBO458633:IBP458633 ILK458633:ILL458633 IVG458633:IVH458633 JFC458633:JFD458633 JOY458633:JOZ458633 JYU458633:JYV458633 KIQ458633:KIR458633 KSM458633:KSN458633 LCI458633:LCJ458633 LME458633:LMF458633 LWA458633:LWB458633 MFW458633:MFX458633 MPS458633:MPT458633 MZO458633:MZP458633 NJK458633:NJL458633 NTG458633:NTH458633 ODC458633:ODD458633 OMY458633:OMZ458633 OWU458633:OWV458633 PGQ458633:PGR458633 PQM458633:PQN458633 QAI458633:QAJ458633 QKE458633:QKF458633 QUA458633:QUB458633 RDW458633:RDX458633 RNS458633:RNT458633 RXO458633:RXP458633 SHK458633:SHL458633 SRG458633:SRH458633 TBC458633:TBD458633 TKY458633:TKZ458633 TUU458633:TUV458633 UEQ458633:UER458633 UOM458633:UON458633 UYI458633:UYJ458633 VIE458633:VIF458633 VSA458633:VSB458633 WBW458633:WBX458633 WLS458633:WLT458633 WVO458633:WVP458633 JC524169:JD524169 SY524169:SZ524169 ACU524169:ACV524169 AMQ524169:AMR524169 AWM524169:AWN524169 BGI524169:BGJ524169 BQE524169:BQF524169 CAA524169:CAB524169 CJW524169:CJX524169 CTS524169:CTT524169 DDO524169:DDP524169 DNK524169:DNL524169 DXG524169:DXH524169 EHC524169:EHD524169 EQY524169:EQZ524169 FAU524169:FAV524169 FKQ524169:FKR524169 FUM524169:FUN524169 GEI524169:GEJ524169 GOE524169:GOF524169 GYA524169:GYB524169 HHW524169:HHX524169 HRS524169:HRT524169 IBO524169:IBP524169 ILK524169:ILL524169 IVG524169:IVH524169 JFC524169:JFD524169 JOY524169:JOZ524169 JYU524169:JYV524169 KIQ524169:KIR524169 KSM524169:KSN524169 LCI524169:LCJ524169 LME524169:LMF524169 LWA524169:LWB524169 MFW524169:MFX524169 MPS524169:MPT524169 MZO524169:MZP524169 NJK524169:NJL524169 NTG524169:NTH524169 ODC524169:ODD524169 OMY524169:OMZ524169 OWU524169:OWV524169 PGQ524169:PGR524169 PQM524169:PQN524169 QAI524169:QAJ524169 QKE524169:QKF524169 QUA524169:QUB524169 RDW524169:RDX524169 RNS524169:RNT524169 RXO524169:RXP524169 SHK524169:SHL524169 SRG524169:SRH524169 TBC524169:TBD524169 TKY524169:TKZ524169 TUU524169:TUV524169 UEQ524169:UER524169 UOM524169:UON524169 UYI524169:UYJ524169 VIE524169:VIF524169 VSA524169:VSB524169 WBW524169:WBX524169 WLS524169:WLT524169 WVO524169:WVP524169 JC589705:JD589705 SY589705:SZ589705 ACU589705:ACV589705 AMQ589705:AMR589705 AWM589705:AWN589705 BGI589705:BGJ589705 BQE589705:BQF589705 CAA589705:CAB589705 CJW589705:CJX589705 CTS589705:CTT589705 DDO589705:DDP589705 DNK589705:DNL589705 DXG589705:DXH589705 EHC589705:EHD589705 EQY589705:EQZ589705 FAU589705:FAV589705 FKQ589705:FKR589705 FUM589705:FUN589705 GEI589705:GEJ589705 GOE589705:GOF589705 GYA589705:GYB589705 HHW589705:HHX589705 HRS589705:HRT589705 IBO589705:IBP589705 ILK589705:ILL589705 IVG589705:IVH589705 JFC589705:JFD589705 JOY589705:JOZ589705 JYU589705:JYV589705 KIQ589705:KIR589705 KSM589705:KSN589705 LCI589705:LCJ589705 LME589705:LMF589705 LWA589705:LWB589705 MFW589705:MFX589705 MPS589705:MPT589705 MZO589705:MZP589705 NJK589705:NJL589705 NTG589705:NTH589705 ODC589705:ODD589705 OMY589705:OMZ589705 OWU589705:OWV589705 PGQ589705:PGR589705 PQM589705:PQN589705 QAI589705:QAJ589705 QKE589705:QKF589705 QUA589705:QUB589705 RDW589705:RDX589705 RNS589705:RNT589705 RXO589705:RXP589705 SHK589705:SHL589705 SRG589705:SRH589705 TBC589705:TBD589705 TKY589705:TKZ589705 TUU589705:TUV589705 UEQ589705:UER589705 UOM589705:UON589705 UYI589705:UYJ589705 VIE589705:VIF589705 VSA589705:VSB589705 WBW589705:WBX589705 WLS589705:WLT589705 WVO589705:WVP589705 JC655241:JD655241 SY655241:SZ655241 ACU655241:ACV655241 AMQ655241:AMR655241 AWM655241:AWN655241 BGI655241:BGJ655241 BQE655241:BQF655241 CAA655241:CAB655241 CJW655241:CJX655241 CTS655241:CTT655241 DDO655241:DDP655241 DNK655241:DNL655241 DXG655241:DXH655241 EHC655241:EHD655241 EQY655241:EQZ655241 FAU655241:FAV655241 FKQ655241:FKR655241 FUM655241:FUN655241 GEI655241:GEJ655241 GOE655241:GOF655241 GYA655241:GYB655241 HHW655241:HHX655241 HRS655241:HRT655241 IBO655241:IBP655241 ILK655241:ILL655241 IVG655241:IVH655241 JFC655241:JFD655241 JOY655241:JOZ655241 JYU655241:JYV655241 KIQ655241:KIR655241 KSM655241:KSN655241 LCI655241:LCJ655241 LME655241:LMF655241 LWA655241:LWB655241 MFW655241:MFX655241 MPS655241:MPT655241 MZO655241:MZP655241 NJK655241:NJL655241 NTG655241:NTH655241 ODC655241:ODD655241 OMY655241:OMZ655241 OWU655241:OWV655241 PGQ655241:PGR655241 PQM655241:PQN655241 QAI655241:QAJ655241 QKE655241:QKF655241 QUA655241:QUB655241 RDW655241:RDX655241 RNS655241:RNT655241 RXO655241:RXP655241 SHK655241:SHL655241 SRG655241:SRH655241 TBC655241:TBD655241 TKY655241:TKZ655241 TUU655241:TUV655241 UEQ655241:UER655241 UOM655241:UON655241 UYI655241:UYJ655241 VIE655241:VIF655241 VSA655241:VSB655241 WBW655241:WBX655241 WLS655241:WLT655241 WVO655241:WVP655241 JC720777:JD720777 SY720777:SZ720777 ACU720777:ACV720777 AMQ720777:AMR720777 AWM720777:AWN720777 BGI720777:BGJ720777 BQE720777:BQF720777 CAA720777:CAB720777 CJW720777:CJX720777 CTS720777:CTT720777 DDO720777:DDP720777 DNK720777:DNL720777 DXG720777:DXH720777 EHC720777:EHD720777 EQY720777:EQZ720777 FAU720777:FAV720777 FKQ720777:FKR720777 FUM720777:FUN720777 GEI720777:GEJ720777 GOE720777:GOF720777 GYA720777:GYB720777 HHW720777:HHX720777 HRS720777:HRT720777 IBO720777:IBP720777 ILK720777:ILL720777 IVG720777:IVH720777 JFC720777:JFD720777 JOY720777:JOZ720777 JYU720777:JYV720777 KIQ720777:KIR720777 KSM720777:KSN720777 LCI720777:LCJ720777 LME720777:LMF720777 LWA720777:LWB720777 MFW720777:MFX720777 MPS720777:MPT720777 MZO720777:MZP720777 NJK720777:NJL720777 NTG720777:NTH720777 ODC720777:ODD720777 OMY720777:OMZ720777 OWU720777:OWV720777 PGQ720777:PGR720777 PQM720777:PQN720777 QAI720777:QAJ720777 QKE720777:QKF720777 QUA720777:QUB720777 RDW720777:RDX720777 RNS720777:RNT720777 RXO720777:RXP720777 SHK720777:SHL720777 SRG720777:SRH720777 TBC720777:TBD720777 TKY720777:TKZ720777 TUU720777:TUV720777 UEQ720777:UER720777 UOM720777:UON720777 UYI720777:UYJ720777 VIE720777:VIF720777 VSA720777:VSB720777 WBW720777:WBX720777 WLS720777:WLT720777 WVO720777:WVP720777 JC786313:JD786313 SY786313:SZ786313 ACU786313:ACV786313 AMQ786313:AMR786313 AWM786313:AWN786313 BGI786313:BGJ786313 BQE786313:BQF786313 CAA786313:CAB786313 CJW786313:CJX786313 CTS786313:CTT786313 DDO786313:DDP786313 DNK786313:DNL786313 DXG786313:DXH786313 EHC786313:EHD786313 EQY786313:EQZ786313 FAU786313:FAV786313 FKQ786313:FKR786313 FUM786313:FUN786313 GEI786313:GEJ786313 GOE786313:GOF786313 GYA786313:GYB786313 HHW786313:HHX786313 HRS786313:HRT786313 IBO786313:IBP786313 ILK786313:ILL786313 IVG786313:IVH786313 JFC786313:JFD786313 JOY786313:JOZ786313 JYU786313:JYV786313 KIQ786313:KIR786313 KSM786313:KSN786313 LCI786313:LCJ786313 LME786313:LMF786313 LWA786313:LWB786313 MFW786313:MFX786313 MPS786313:MPT786313 MZO786313:MZP786313 NJK786313:NJL786313 NTG786313:NTH786313 ODC786313:ODD786313 OMY786313:OMZ786313 OWU786313:OWV786313 PGQ786313:PGR786313 PQM786313:PQN786313 QAI786313:QAJ786313 QKE786313:QKF786313 QUA786313:QUB786313 RDW786313:RDX786313 RNS786313:RNT786313 RXO786313:RXP786313 SHK786313:SHL786313 SRG786313:SRH786313 TBC786313:TBD786313 TKY786313:TKZ786313 TUU786313:TUV786313 UEQ786313:UER786313 UOM786313:UON786313 UYI786313:UYJ786313 VIE786313:VIF786313 VSA786313:VSB786313 WBW786313:WBX786313 WLS786313:WLT786313 WVO786313:WVP786313 JC851849:JD851849 SY851849:SZ851849 ACU851849:ACV851849 AMQ851849:AMR851849 AWM851849:AWN851849 BGI851849:BGJ851849 BQE851849:BQF851849 CAA851849:CAB851849 CJW851849:CJX851849 CTS851849:CTT851849 DDO851849:DDP851849 DNK851849:DNL851849 DXG851849:DXH851849 EHC851849:EHD851849 EQY851849:EQZ851849 FAU851849:FAV851849 FKQ851849:FKR851849 FUM851849:FUN851849 GEI851849:GEJ851849 GOE851849:GOF851849 GYA851849:GYB851849 HHW851849:HHX851849 HRS851849:HRT851849 IBO851849:IBP851849 ILK851849:ILL851849 IVG851849:IVH851849 JFC851849:JFD851849 JOY851849:JOZ851849 JYU851849:JYV851849 KIQ851849:KIR851849 KSM851849:KSN851849 LCI851849:LCJ851849 LME851849:LMF851849 LWA851849:LWB851849 MFW851849:MFX851849 MPS851849:MPT851849 MZO851849:MZP851849 NJK851849:NJL851849 NTG851849:NTH851849 ODC851849:ODD851849 OMY851849:OMZ851849 OWU851849:OWV851849 PGQ851849:PGR851849 PQM851849:PQN851849 QAI851849:QAJ851849 QKE851849:QKF851849 QUA851849:QUB851849 RDW851849:RDX851849 RNS851849:RNT851849 RXO851849:RXP851849 SHK851849:SHL851849 SRG851849:SRH851849 TBC851849:TBD851849 TKY851849:TKZ851849 TUU851849:TUV851849 UEQ851849:UER851849 UOM851849:UON851849 UYI851849:UYJ851849 VIE851849:VIF851849 VSA851849:VSB851849 WBW851849:WBX851849 WLS851849:WLT851849 WVO851849:WVP851849 JC917385:JD917385 SY917385:SZ917385 ACU917385:ACV917385 AMQ917385:AMR917385 AWM917385:AWN917385 BGI917385:BGJ917385 BQE917385:BQF917385 CAA917385:CAB917385 CJW917385:CJX917385 CTS917385:CTT917385 DDO917385:DDP917385 DNK917385:DNL917385 DXG917385:DXH917385 EHC917385:EHD917385 EQY917385:EQZ917385 FAU917385:FAV917385 FKQ917385:FKR917385 FUM917385:FUN917385 GEI917385:GEJ917385 GOE917385:GOF917385 GYA917385:GYB917385 HHW917385:HHX917385 HRS917385:HRT917385 IBO917385:IBP917385 ILK917385:ILL917385 IVG917385:IVH917385 JFC917385:JFD917385 JOY917385:JOZ917385 JYU917385:JYV917385 KIQ917385:KIR917385 KSM917385:KSN917385 LCI917385:LCJ917385 LME917385:LMF917385 LWA917385:LWB917385 MFW917385:MFX917385 MPS917385:MPT917385 MZO917385:MZP917385 NJK917385:NJL917385 NTG917385:NTH917385 ODC917385:ODD917385 OMY917385:OMZ917385 OWU917385:OWV917385 PGQ917385:PGR917385 PQM917385:PQN917385 QAI917385:QAJ917385 QKE917385:QKF917385 QUA917385:QUB917385 RDW917385:RDX917385 RNS917385:RNT917385 RXO917385:RXP917385 SHK917385:SHL917385 SRG917385:SRH917385 TBC917385:TBD917385 TKY917385:TKZ917385 TUU917385:TUV917385 UEQ917385:UER917385 UOM917385:UON917385 UYI917385:UYJ917385 VIE917385:VIF917385 VSA917385:VSB917385 WBW917385:WBX917385 WLS917385:WLT917385 WVO917385:WVP917385 JC982921:JD982921 SY982921:SZ982921 ACU982921:ACV982921 AMQ982921:AMR982921 AWM982921:AWN982921 BGI982921:BGJ982921 BQE982921:BQF982921 CAA982921:CAB982921 CJW982921:CJX982921 CTS982921:CTT982921 DDO982921:DDP982921 DNK982921:DNL982921 DXG982921:DXH982921 EHC982921:EHD982921 EQY982921:EQZ982921 FAU982921:FAV982921 FKQ982921:FKR982921 FUM982921:FUN982921 GEI982921:GEJ982921 GOE982921:GOF982921 GYA982921:GYB982921 HHW982921:HHX982921 HRS982921:HRT982921 IBO982921:IBP982921 ILK982921:ILL982921 IVG982921:IVH982921 JFC982921:JFD982921 JOY982921:JOZ982921 JYU982921:JYV982921 KIQ982921:KIR982921 KSM982921:KSN982921 LCI982921:LCJ982921 LME982921:LMF982921 LWA982921:LWB982921 MFW982921:MFX982921 MPS982921:MPT982921 MZO982921:MZP982921 NJK982921:NJL982921 NTG982921:NTH982921 ODC982921:ODD982921 OMY982921:OMZ982921 OWU982921:OWV982921 PGQ982921:PGR982921 PQM982921:PQN982921 QAI982921:QAJ982921 QKE982921:QKF982921 QUA982921:QUB982921 RDW982921:RDX982921 RNS982921:RNT982921 RXO982921:RXP982921 SHK982921:SHL982921 SRG982921:SRH982921 TBC982921:TBD982921 TKY982921:TKZ982921 TUU982921:TUV982921 UEQ982921:UER982921 UOM982921:UON982921 UYI982921:UYJ982921 VIE982921:VIF982921 VSA982921:VSB982921 WBW982921:WBX982921 WLS982921:WLT982921 WVO982921:WVP982921 H982921 H917385 H851849 H786313 H720777 H655241 H589705 H524169 H458633 H393097 H327561 H262025 H196489 H130953 H65417 H982927:H982928 H917391:H917392 H851855:H851856 H786319:H786320 H720783:H720784 H655247:H655248 H589711:H589712 H524175:H524176 H458639:H458640 H393103:H393104 H327567:H327568 H262031:H262032 H196495:H196496 H130959:H130960 H65423:H65424 H982944:H982945 H917408:H917409 H851872:H851873 H786336:H786337 H720800:H720801 H655264:H655265 H589728:H589729 H524192:H524193 H458656:H458657 H393120:H393121 H327584:H327585 H262048:H262049 H196512:H196513 H130976:H130977 H65440:H65441 H982930:H982941 H917394:H917405 H851858:H851869 H786322:H786333 H720786:H720797 H655250:H655261 H589714:H589725 H524178:H524189 H458642:H458653 H393106:H393117 H327570:H327581 H262034:H262045 H196498:H196509 H130962:H130973 H65426:H65437" xr:uid="{00000000-0002-0000-0200-000002000000}">
      <formula1>999999999999</formula1>
    </dataValidation>
    <dataValidation type="whole" operator="greaterThanOrEqual" allowBlank="1" showInputMessage="1" showErrorMessage="1" errorTitle="Nedopušten upis" error="Dopušten je upis samo pozitivnih cjelobrojnih vrijednosti ili nule" sqref="H24:K26" xr:uid="{00000000-0002-0000-0200-000003000000}">
      <formula1>0</formula1>
    </dataValidation>
    <dataValidation type="whole" operator="greaterThanOrEqual" allowBlank="1" showInputMessage="1" showErrorMessage="1" errorTitle="Nedopušten upis" error="Dopušten je upis samo pozitivnih cjelobrojnjih vrijednosti ili nule" sqref="H8:K9 H11:K12" xr:uid="{00000000-0002-0000-0200-000004000000}">
      <formula1>0</formula1>
    </dataValidation>
    <dataValidation type="whole" operator="notEqual" allowBlank="1" showInputMessage="1" showErrorMessage="1" errorTitle="Nedopušten upis" error="Dopušten je upis samo cjelobrojnih vrijednosti." sqref="H10:K10 K27:K30 H13:K20 H27:H31 I27:I30 H44:K69 J27:J31 H23:K23" xr:uid="{00000000-0002-0000-0200-000005000000}">
      <formula1>999999999</formula1>
    </dataValidation>
    <dataValidation type="whole" operator="greaterThanOrEqual" allowBlank="1" showInputMessage="1" showErrorMessage="1" errorTitle="Nedopušten upis" error="Dopušten je upis samo pozitivnih cjelobrojnih vrijednosti ili nule." sqref="H21:K22 K31:K40 J32:J40 I31:I40 H32:H40" xr:uid="{00000000-0002-0000-0200-000006000000}">
      <formula1>0</formula1>
    </dataValidation>
    <dataValidation operator="greaterThanOrEqual" allowBlank="1" showInputMessage="1" showErrorMessage="1" errorTitle="Nedopušten upis" error="Dopušten je upis samo pozitivnih cjelobrojnih vrijednosti ili nule." sqref="H41:K42" xr:uid="{00000000-0002-0000-0200-000007000000}"/>
  </dataValidations>
  <pageMargins left="0.75" right="0.17" top="1" bottom="1" header="0.5" footer="0.5"/>
  <pageSetup paperSize="9" scale="84" orientation="portrait" r:id="rId1"/>
  <headerFooter alignWithMargins="0"/>
  <rowBreaks count="1" manualBreakCount="1">
    <brk id="4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63"/>
  <sheetViews>
    <sheetView view="pageBreakPreview" zoomScale="110" zoomScaleNormal="100" workbookViewId="0">
      <selection activeCell="A11" sqref="A11:F11"/>
    </sheetView>
  </sheetViews>
  <sheetFormatPr defaultRowHeight="12.75" x14ac:dyDescent="0.2"/>
  <cols>
    <col min="1" max="7" width="9.140625" style="6"/>
    <col min="8" max="8" width="9.85546875" style="30" customWidth="1"/>
    <col min="9" max="9" width="12" style="30" customWidth="1"/>
    <col min="10" max="10" width="10.28515625" style="6" bestFit="1" customWidth="1"/>
    <col min="11" max="11" width="12.28515625" style="6" bestFit="1" customWidth="1"/>
    <col min="12" max="262" width="9.140625" style="6"/>
    <col min="263" max="264" width="9.85546875" style="6" bestFit="1" customWidth="1"/>
    <col min="265" max="265" width="12" style="6" bestFit="1" customWidth="1"/>
    <col min="266" max="266" width="10.28515625" style="6" bestFit="1" customWidth="1"/>
    <col min="267" max="267" width="12.28515625" style="6" bestFit="1" customWidth="1"/>
    <col min="268" max="518" width="9.140625" style="6"/>
    <col min="519" max="520" width="9.85546875" style="6" bestFit="1" customWidth="1"/>
    <col min="521" max="521" width="12" style="6" bestFit="1" customWidth="1"/>
    <col min="522" max="522" width="10.28515625" style="6" bestFit="1" customWidth="1"/>
    <col min="523" max="523" width="12.28515625" style="6" bestFit="1" customWidth="1"/>
    <col min="524" max="774" width="9.140625" style="6"/>
    <col min="775" max="776" width="9.85546875" style="6" bestFit="1" customWidth="1"/>
    <col min="777" max="777" width="12" style="6" bestFit="1" customWidth="1"/>
    <col min="778" max="778" width="10.28515625" style="6" bestFit="1" customWidth="1"/>
    <col min="779" max="779" width="12.28515625" style="6" bestFit="1" customWidth="1"/>
    <col min="780" max="1030" width="9.140625" style="6"/>
    <col min="1031" max="1032" width="9.85546875" style="6" bestFit="1" customWidth="1"/>
    <col min="1033" max="1033" width="12" style="6" bestFit="1" customWidth="1"/>
    <col min="1034" max="1034" width="10.28515625" style="6" bestFit="1" customWidth="1"/>
    <col min="1035" max="1035" width="12.28515625" style="6" bestFit="1" customWidth="1"/>
    <col min="1036" max="1286" width="9.140625" style="6"/>
    <col min="1287" max="1288" width="9.85546875" style="6" bestFit="1" customWidth="1"/>
    <col min="1289" max="1289" width="12" style="6" bestFit="1" customWidth="1"/>
    <col min="1290" max="1290" width="10.28515625" style="6" bestFit="1" customWidth="1"/>
    <col min="1291" max="1291" width="12.28515625" style="6" bestFit="1" customWidth="1"/>
    <col min="1292" max="1542" width="9.140625" style="6"/>
    <col min="1543" max="1544" width="9.85546875" style="6" bestFit="1" customWidth="1"/>
    <col min="1545" max="1545" width="12" style="6" bestFit="1" customWidth="1"/>
    <col min="1546" max="1546" width="10.28515625" style="6" bestFit="1" customWidth="1"/>
    <col min="1547" max="1547" width="12.28515625" style="6" bestFit="1" customWidth="1"/>
    <col min="1548" max="1798" width="9.140625" style="6"/>
    <col min="1799" max="1800" width="9.85546875" style="6" bestFit="1" customWidth="1"/>
    <col min="1801" max="1801" width="12" style="6" bestFit="1" customWidth="1"/>
    <col min="1802" max="1802" width="10.28515625" style="6" bestFit="1" customWidth="1"/>
    <col min="1803" max="1803" width="12.28515625" style="6" bestFit="1" customWidth="1"/>
    <col min="1804" max="2054" width="9.140625" style="6"/>
    <col min="2055" max="2056" width="9.85546875" style="6" bestFit="1" customWidth="1"/>
    <col min="2057" max="2057" width="12" style="6" bestFit="1" customWidth="1"/>
    <col min="2058" max="2058" width="10.28515625" style="6" bestFit="1" customWidth="1"/>
    <col min="2059" max="2059" width="12.28515625" style="6" bestFit="1" customWidth="1"/>
    <col min="2060" max="2310" width="9.140625" style="6"/>
    <col min="2311" max="2312" width="9.85546875" style="6" bestFit="1" customWidth="1"/>
    <col min="2313" max="2313" width="12" style="6" bestFit="1" customWidth="1"/>
    <col min="2314" max="2314" width="10.28515625" style="6" bestFit="1" customWidth="1"/>
    <col min="2315" max="2315" width="12.28515625" style="6" bestFit="1" customWidth="1"/>
    <col min="2316" max="2566" width="9.140625" style="6"/>
    <col min="2567" max="2568" width="9.85546875" style="6" bestFit="1" customWidth="1"/>
    <col min="2569" max="2569" width="12" style="6" bestFit="1" customWidth="1"/>
    <col min="2570" max="2570" width="10.28515625" style="6" bestFit="1" customWidth="1"/>
    <col min="2571" max="2571" width="12.28515625" style="6" bestFit="1" customWidth="1"/>
    <col min="2572" max="2822" width="9.140625" style="6"/>
    <col min="2823" max="2824" width="9.85546875" style="6" bestFit="1" customWidth="1"/>
    <col min="2825" max="2825" width="12" style="6" bestFit="1" customWidth="1"/>
    <col min="2826" max="2826" width="10.28515625" style="6" bestFit="1" customWidth="1"/>
    <col min="2827" max="2827" width="12.28515625" style="6" bestFit="1" customWidth="1"/>
    <col min="2828" max="3078" width="9.140625" style="6"/>
    <col min="3079" max="3080" width="9.85546875" style="6" bestFit="1" customWidth="1"/>
    <col min="3081" max="3081" width="12" style="6" bestFit="1" customWidth="1"/>
    <col min="3082" max="3082" width="10.28515625" style="6" bestFit="1" customWidth="1"/>
    <col min="3083" max="3083" width="12.28515625" style="6" bestFit="1" customWidth="1"/>
    <col min="3084" max="3334" width="9.140625" style="6"/>
    <col min="3335" max="3336" width="9.85546875" style="6" bestFit="1" customWidth="1"/>
    <col min="3337" max="3337" width="12" style="6" bestFit="1" customWidth="1"/>
    <col min="3338" max="3338" width="10.28515625" style="6" bestFit="1" customWidth="1"/>
    <col min="3339" max="3339" width="12.28515625" style="6" bestFit="1" customWidth="1"/>
    <col min="3340" max="3590" width="9.140625" style="6"/>
    <col min="3591" max="3592" width="9.85546875" style="6" bestFit="1" customWidth="1"/>
    <col min="3593" max="3593" width="12" style="6" bestFit="1" customWidth="1"/>
    <col min="3594" max="3594" width="10.28515625" style="6" bestFit="1" customWidth="1"/>
    <col min="3595" max="3595" width="12.28515625" style="6" bestFit="1" customWidth="1"/>
    <col min="3596" max="3846" width="9.140625" style="6"/>
    <col min="3847" max="3848" width="9.85546875" style="6" bestFit="1" customWidth="1"/>
    <col min="3849" max="3849" width="12" style="6" bestFit="1" customWidth="1"/>
    <col min="3850" max="3850" width="10.28515625" style="6" bestFit="1" customWidth="1"/>
    <col min="3851" max="3851" width="12.28515625" style="6" bestFit="1" customWidth="1"/>
    <col min="3852" max="4102" width="9.140625" style="6"/>
    <col min="4103" max="4104" width="9.85546875" style="6" bestFit="1" customWidth="1"/>
    <col min="4105" max="4105" width="12" style="6" bestFit="1" customWidth="1"/>
    <col min="4106" max="4106" width="10.28515625" style="6" bestFit="1" customWidth="1"/>
    <col min="4107" max="4107" width="12.28515625" style="6" bestFit="1" customWidth="1"/>
    <col min="4108" max="4358" width="9.140625" style="6"/>
    <col min="4359" max="4360" width="9.85546875" style="6" bestFit="1" customWidth="1"/>
    <col min="4361" max="4361" width="12" style="6" bestFit="1" customWidth="1"/>
    <col min="4362" max="4362" width="10.28515625" style="6" bestFit="1" customWidth="1"/>
    <col min="4363" max="4363" width="12.28515625" style="6" bestFit="1" customWidth="1"/>
    <col min="4364" max="4614" width="9.140625" style="6"/>
    <col min="4615" max="4616" width="9.85546875" style="6" bestFit="1" customWidth="1"/>
    <col min="4617" max="4617" width="12" style="6" bestFit="1" customWidth="1"/>
    <col min="4618" max="4618" width="10.28515625" style="6" bestFit="1" customWidth="1"/>
    <col min="4619" max="4619" width="12.28515625" style="6" bestFit="1" customWidth="1"/>
    <col min="4620" max="4870" width="9.140625" style="6"/>
    <col min="4871" max="4872" width="9.85546875" style="6" bestFit="1" customWidth="1"/>
    <col min="4873" max="4873" width="12" style="6" bestFit="1" customWidth="1"/>
    <col min="4874" max="4874" width="10.28515625" style="6" bestFit="1" customWidth="1"/>
    <col min="4875" max="4875" width="12.28515625" style="6" bestFit="1" customWidth="1"/>
    <col min="4876" max="5126" width="9.140625" style="6"/>
    <col min="5127" max="5128" width="9.85546875" style="6" bestFit="1" customWidth="1"/>
    <col min="5129" max="5129" width="12" style="6" bestFit="1" customWidth="1"/>
    <col min="5130" max="5130" width="10.28515625" style="6" bestFit="1" customWidth="1"/>
    <col min="5131" max="5131" width="12.28515625" style="6" bestFit="1" customWidth="1"/>
    <col min="5132" max="5382" width="9.140625" style="6"/>
    <col min="5383" max="5384" width="9.85546875" style="6" bestFit="1" customWidth="1"/>
    <col min="5385" max="5385" width="12" style="6" bestFit="1" customWidth="1"/>
    <col min="5386" max="5386" width="10.28515625" style="6" bestFit="1" customWidth="1"/>
    <col min="5387" max="5387" width="12.28515625" style="6" bestFit="1" customWidth="1"/>
    <col min="5388" max="5638" width="9.140625" style="6"/>
    <col min="5639" max="5640" width="9.85546875" style="6" bestFit="1" customWidth="1"/>
    <col min="5641" max="5641" width="12" style="6" bestFit="1" customWidth="1"/>
    <col min="5642" max="5642" width="10.28515625" style="6" bestFit="1" customWidth="1"/>
    <col min="5643" max="5643" width="12.28515625" style="6" bestFit="1" customWidth="1"/>
    <col min="5644" max="5894" width="9.140625" style="6"/>
    <col min="5895" max="5896" width="9.85546875" style="6" bestFit="1" customWidth="1"/>
    <col min="5897" max="5897" width="12" style="6" bestFit="1" customWidth="1"/>
    <col min="5898" max="5898" width="10.28515625" style="6" bestFit="1" customWidth="1"/>
    <col min="5899" max="5899" width="12.28515625" style="6" bestFit="1" customWidth="1"/>
    <col min="5900" max="6150" width="9.140625" style="6"/>
    <col min="6151" max="6152" width="9.85546875" style="6" bestFit="1" customWidth="1"/>
    <col min="6153" max="6153" width="12" style="6" bestFit="1" customWidth="1"/>
    <col min="6154" max="6154" width="10.28515625" style="6" bestFit="1" customWidth="1"/>
    <col min="6155" max="6155" width="12.28515625" style="6" bestFit="1" customWidth="1"/>
    <col min="6156" max="6406" width="9.140625" style="6"/>
    <col min="6407" max="6408" width="9.85546875" style="6" bestFit="1" customWidth="1"/>
    <col min="6409" max="6409" width="12" style="6" bestFit="1" customWidth="1"/>
    <col min="6410" max="6410" width="10.28515625" style="6" bestFit="1" customWidth="1"/>
    <col min="6411" max="6411" width="12.28515625" style="6" bestFit="1" customWidth="1"/>
    <col min="6412" max="6662" width="9.140625" style="6"/>
    <col min="6663" max="6664" width="9.85546875" style="6" bestFit="1" customWidth="1"/>
    <col min="6665" max="6665" width="12" style="6" bestFit="1" customWidth="1"/>
    <col min="6666" max="6666" width="10.28515625" style="6" bestFit="1" customWidth="1"/>
    <col min="6667" max="6667" width="12.28515625" style="6" bestFit="1" customWidth="1"/>
    <col min="6668" max="6918" width="9.140625" style="6"/>
    <col min="6919" max="6920" width="9.85546875" style="6" bestFit="1" customWidth="1"/>
    <col min="6921" max="6921" width="12" style="6" bestFit="1" customWidth="1"/>
    <col min="6922" max="6922" width="10.28515625" style="6" bestFit="1" customWidth="1"/>
    <col min="6923" max="6923" width="12.28515625" style="6" bestFit="1" customWidth="1"/>
    <col min="6924" max="7174" width="9.140625" style="6"/>
    <col min="7175" max="7176" width="9.85546875" style="6" bestFit="1" customWidth="1"/>
    <col min="7177" max="7177" width="12" style="6" bestFit="1" customWidth="1"/>
    <col min="7178" max="7178" width="10.28515625" style="6" bestFit="1" customWidth="1"/>
    <col min="7179" max="7179" width="12.28515625" style="6" bestFit="1" customWidth="1"/>
    <col min="7180" max="7430" width="9.140625" style="6"/>
    <col min="7431" max="7432" width="9.85546875" style="6" bestFit="1" customWidth="1"/>
    <col min="7433" max="7433" width="12" style="6" bestFit="1" customWidth="1"/>
    <col min="7434" max="7434" width="10.28515625" style="6" bestFit="1" customWidth="1"/>
    <col min="7435" max="7435" width="12.28515625" style="6" bestFit="1" customWidth="1"/>
    <col min="7436" max="7686" width="9.140625" style="6"/>
    <col min="7687" max="7688" width="9.85546875" style="6" bestFit="1" customWidth="1"/>
    <col min="7689" max="7689" width="12" style="6" bestFit="1" customWidth="1"/>
    <col min="7690" max="7690" width="10.28515625" style="6" bestFit="1" customWidth="1"/>
    <col min="7691" max="7691" width="12.28515625" style="6" bestFit="1" customWidth="1"/>
    <col min="7692" max="7942" width="9.140625" style="6"/>
    <col min="7943" max="7944" width="9.85546875" style="6" bestFit="1" customWidth="1"/>
    <col min="7945" max="7945" width="12" style="6" bestFit="1" customWidth="1"/>
    <col min="7946" max="7946" width="10.28515625" style="6" bestFit="1" customWidth="1"/>
    <col min="7947" max="7947" width="12.28515625" style="6" bestFit="1" customWidth="1"/>
    <col min="7948" max="8198" width="9.140625" style="6"/>
    <col min="8199" max="8200" width="9.85546875" style="6" bestFit="1" customWidth="1"/>
    <col min="8201" max="8201" width="12" style="6" bestFit="1" customWidth="1"/>
    <col min="8202" max="8202" width="10.28515625" style="6" bestFit="1" customWidth="1"/>
    <col min="8203" max="8203" width="12.28515625" style="6" bestFit="1" customWidth="1"/>
    <col min="8204" max="8454" width="9.140625" style="6"/>
    <col min="8455" max="8456" width="9.85546875" style="6" bestFit="1" customWidth="1"/>
    <col min="8457" max="8457" width="12" style="6" bestFit="1" customWidth="1"/>
    <col min="8458" max="8458" width="10.28515625" style="6" bestFit="1" customWidth="1"/>
    <col min="8459" max="8459" width="12.28515625" style="6" bestFit="1" customWidth="1"/>
    <col min="8460" max="8710" width="9.140625" style="6"/>
    <col min="8711" max="8712" width="9.85546875" style="6" bestFit="1" customWidth="1"/>
    <col min="8713" max="8713" width="12" style="6" bestFit="1" customWidth="1"/>
    <col min="8714" max="8714" width="10.28515625" style="6" bestFit="1" customWidth="1"/>
    <col min="8715" max="8715" width="12.28515625" style="6" bestFit="1" customWidth="1"/>
    <col min="8716" max="8966" width="9.140625" style="6"/>
    <col min="8967" max="8968" width="9.85546875" style="6" bestFit="1" customWidth="1"/>
    <col min="8969" max="8969" width="12" style="6" bestFit="1" customWidth="1"/>
    <col min="8970" max="8970" width="10.28515625" style="6" bestFit="1" customWidth="1"/>
    <col min="8971" max="8971" width="12.28515625" style="6" bestFit="1" customWidth="1"/>
    <col min="8972" max="9222" width="9.140625" style="6"/>
    <col min="9223" max="9224" width="9.85546875" style="6" bestFit="1" customWidth="1"/>
    <col min="9225" max="9225" width="12" style="6" bestFit="1" customWidth="1"/>
    <col min="9226" max="9226" width="10.28515625" style="6" bestFit="1" customWidth="1"/>
    <col min="9227" max="9227" width="12.28515625" style="6" bestFit="1" customWidth="1"/>
    <col min="9228" max="9478" width="9.140625" style="6"/>
    <col min="9479" max="9480" width="9.85546875" style="6" bestFit="1" customWidth="1"/>
    <col min="9481" max="9481" width="12" style="6" bestFit="1" customWidth="1"/>
    <col min="9482" max="9482" width="10.28515625" style="6" bestFit="1" customWidth="1"/>
    <col min="9483" max="9483" width="12.28515625" style="6" bestFit="1" customWidth="1"/>
    <col min="9484" max="9734" width="9.140625" style="6"/>
    <col min="9735" max="9736" width="9.85546875" style="6" bestFit="1" customWidth="1"/>
    <col min="9737" max="9737" width="12" style="6" bestFit="1" customWidth="1"/>
    <col min="9738" max="9738" width="10.28515625" style="6" bestFit="1" customWidth="1"/>
    <col min="9739" max="9739" width="12.28515625" style="6" bestFit="1" customWidth="1"/>
    <col min="9740" max="9990" width="9.140625" style="6"/>
    <col min="9991" max="9992" width="9.85546875" style="6" bestFit="1" customWidth="1"/>
    <col min="9993" max="9993" width="12" style="6" bestFit="1" customWidth="1"/>
    <col min="9994" max="9994" width="10.28515625" style="6" bestFit="1" customWidth="1"/>
    <col min="9995" max="9995" width="12.28515625" style="6" bestFit="1" customWidth="1"/>
    <col min="9996" max="10246" width="9.140625" style="6"/>
    <col min="10247" max="10248" width="9.85546875" style="6" bestFit="1" customWidth="1"/>
    <col min="10249" max="10249" width="12" style="6" bestFit="1" customWidth="1"/>
    <col min="10250" max="10250" width="10.28515625" style="6" bestFit="1" customWidth="1"/>
    <col min="10251" max="10251" width="12.28515625" style="6" bestFit="1" customWidth="1"/>
    <col min="10252" max="10502" width="9.140625" style="6"/>
    <col min="10503" max="10504" width="9.85546875" style="6" bestFit="1" customWidth="1"/>
    <col min="10505" max="10505" width="12" style="6" bestFit="1" customWidth="1"/>
    <col min="10506" max="10506" width="10.28515625" style="6" bestFit="1" customWidth="1"/>
    <col min="10507" max="10507" width="12.28515625" style="6" bestFit="1" customWidth="1"/>
    <col min="10508" max="10758" width="9.140625" style="6"/>
    <col min="10759" max="10760" width="9.85546875" style="6" bestFit="1" customWidth="1"/>
    <col min="10761" max="10761" width="12" style="6" bestFit="1" customWidth="1"/>
    <col min="10762" max="10762" width="10.28515625" style="6" bestFit="1" customWidth="1"/>
    <col min="10763" max="10763" width="12.28515625" style="6" bestFit="1" customWidth="1"/>
    <col min="10764" max="11014" width="9.140625" style="6"/>
    <col min="11015" max="11016" width="9.85546875" style="6" bestFit="1" customWidth="1"/>
    <col min="11017" max="11017" width="12" style="6" bestFit="1" customWidth="1"/>
    <col min="11018" max="11018" width="10.28515625" style="6" bestFit="1" customWidth="1"/>
    <col min="11019" max="11019" width="12.28515625" style="6" bestFit="1" customWidth="1"/>
    <col min="11020" max="11270" width="9.140625" style="6"/>
    <col min="11271" max="11272" width="9.85546875" style="6" bestFit="1" customWidth="1"/>
    <col min="11273" max="11273" width="12" style="6" bestFit="1" customWidth="1"/>
    <col min="11274" max="11274" width="10.28515625" style="6" bestFit="1" customWidth="1"/>
    <col min="11275" max="11275" width="12.28515625" style="6" bestFit="1" customWidth="1"/>
    <col min="11276" max="11526" width="9.140625" style="6"/>
    <col min="11527" max="11528" width="9.85546875" style="6" bestFit="1" customWidth="1"/>
    <col min="11529" max="11529" width="12" style="6" bestFit="1" customWidth="1"/>
    <col min="11530" max="11530" width="10.28515625" style="6" bestFit="1" customWidth="1"/>
    <col min="11531" max="11531" width="12.28515625" style="6" bestFit="1" customWidth="1"/>
    <col min="11532" max="11782" width="9.140625" style="6"/>
    <col min="11783" max="11784" width="9.85546875" style="6" bestFit="1" customWidth="1"/>
    <col min="11785" max="11785" width="12" style="6" bestFit="1" customWidth="1"/>
    <col min="11786" max="11786" width="10.28515625" style="6" bestFit="1" customWidth="1"/>
    <col min="11787" max="11787" width="12.28515625" style="6" bestFit="1" customWidth="1"/>
    <col min="11788" max="12038" width="9.140625" style="6"/>
    <col min="12039" max="12040" width="9.85546875" style="6" bestFit="1" customWidth="1"/>
    <col min="12041" max="12041" width="12" style="6" bestFit="1" customWidth="1"/>
    <col min="12042" max="12042" width="10.28515625" style="6" bestFit="1" customWidth="1"/>
    <col min="12043" max="12043" width="12.28515625" style="6" bestFit="1" customWidth="1"/>
    <col min="12044" max="12294" width="9.140625" style="6"/>
    <col min="12295" max="12296" width="9.85546875" style="6" bestFit="1" customWidth="1"/>
    <col min="12297" max="12297" width="12" style="6" bestFit="1" customWidth="1"/>
    <col min="12298" max="12298" width="10.28515625" style="6" bestFit="1" customWidth="1"/>
    <col min="12299" max="12299" width="12.28515625" style="6" bestFit="1" customWidth="1"/>
    <col min="12300" max="12550" width="9.140625" style="6"/>
    <col min="12551" max="12552" width="9.85546875" style="6" bestFit="1" customWidth="1"/>
    <col min="12553" max="12553" width="12" style="6" bestFit="1" customWidth="1"/>
    <col min="12554" max="12554" width="10.28515625" style="6" bestFit="1" customWidth="1"/>
    <col min="12555" max="12555" width="12.28515625" style="6" bestFit="1" customWidth="1"/>
    <col min="12556" max="12806" width="9.140625" style="6"/>
    <col min="12807" max="12808" width="9.85546875" style="6" bestFit="1" customWidth="1"/>
    <col min="12809" max="12809" width="12" style="6" bestFit="1" customWidth="1"/>
    <col min="12810" max="12810" width="10.28515625" style="6" bestFit="1" customWidth="1"/>
    <col min="12811" max="12811" width="12.28515625" style="6" bestFit="1" customWidth="1"/>
    <col min="12812" max="13062" width="9.140625" style="6"/>
    <col min="13063" max="13064" width="9.85546875" style="6" bestFit="1" customWidth="1"/>
    <col min="13065" max="13065" width="12" style="6" bestFit="1" customWidth="1"/>
    <col min="13066" max="13066" width="10.28515625" style="6" bestFit="1" customWidth="1"/>
    <col min="13067" max="13067" width="12.28515625" style="6" bestFit="1" customWidth="1"/>
    <col min="13068" max="13318" width="9.140625" style="6"/>
    <col min="13319" max="13320" width="9.85546875" style="6" bestFit="1" customWidth="1"/>
    <col min="13321" max="13321" width="12" style="6" bestFit="1" customWidth="1"/>
    <col min="13322" max="13322" width="10.28515625" style="6" bestFit="1" customWidth="1"/>
    <col min="13323" max="13323" width="12.28515625" style="6" bestFit="1" customWidth="1"/>
    <col min="13324" max="13574" width="9.140625" style="6"/>
    <col min="13575" max="13576" width="9.85546875" style="6" bestFit="1" customWidth="1"/>
    <col min="13577" max="13577" width="12" style="6" bestFit="1" customWidth="1"/>
    <col min="13578" max="13578" width="10.28515625" style="6" bestFit="1" customWidth="1"/>
    <col min="13579" max="13579" width="12.28515625" style="6" bestFit="1" customWidth="1"/>
    <col min="13580" max="13830" width="9.140625" style="6"/>
    <col min="13831" max="13832" width="9.85546875" style="6" bestFit="1" customWidth="1"/>
    <col min="13833" max="13833" width="12" style="6" bestFit="1" customWidth="1"/>
    <col min="13834" max="13834" width="10.28515625" style="6" bestFit="1" customWidth="1"/>
    <col min="13835" max="13835" width="12.28515625" style="6" bestFit="1" customWidth="1"/>
    <col min="13836" max="14086" width="9.140625" style="6"/>
    <col min="14087" max="14088" width="9.85546875" style="6" bestFit="1" customWidth="1"/>
    <col min="14089" max="14089" width="12" style="6" bestFit="1" customWidth="1"/>
    <col min="14090" max="14090" width="10.28515625" style="6" bestFit="1" customWidth="1"/>
    <col min="14091" max="14091" width="12.28515625" style="6" bestFit="1" customWidth="1"/>
    <col min="14092" max="14342" width="9.140625" style="6"/>
    <col min="14343" max="14344" width="9.85546875" style="6" bestFit="1" customWidth="1"/>
    <col min="14345" max="14345" width="12" style="6" bestFit="1" customWidth="1"/>
    <col min="14346" max="14346" width="10.28515625" style="6" bestFit="1" customWidth="1"/>
    <col min="14347" max="14347" width="12.28515625" style="6" bestFit="1" customWidth="1"/>
    <col min="14348" max="14598" width="9.140625" style="6"/>
    <col min="14599" max="14600" width="9.85546875" style="6" bestFit="1" customWidth="1"/>
    <col min="14601" max="14601" width="12" style="6" bestFit="1" customWidth="1"/>
    <col min="14602" max="14602" width="10.28515625" style="6" bestFit="1" customWidth="1"/>
    <col min="14603" max="14603" width="12.28515625" style="6" bestFit="1" customWidth="1"/>
    <col min="14604" max="14854" width="9.140625" style="6"/>
    <col min="14855" max="14856" width="9.85546875" style="6" bestFit="1" customWidth="1"/>
    <col min="14857" max="14857" width="12" style="6" bestFit="1" customWidth="1"/>
    <col min="14858" max="14858" width="10.28515625" style="6" bestFit="1" customWidth="1"/>
    <col min="14859" max="14859" width="12.28515625" style="6" bestFit="1" customWidth="1"/>
    <col min="14860" max="15110" width="9.140625" style="6"/>
    <col min="15111" max="15112" width="9.85546875" style="6" bestFit="1" customWidth="1"/>
    <col min="15113" max="15113" width="12" style="6" bestFit="1" customWidth="1"/>
    <col min="15114" max="15114" width="10.28515625" style="6" bestFit="1" customWidth="1"/>
    <col min="15115" max="15115" width="12.28515625" style="6" bestFit="1" customWidth="1"/>
    <col min="15116" max="15366" width="9.140625" style="6"/>
    <col min="15367" max="15368" width="9.85546875" style="6" bestFit="1" customWidth="1"/>
    <col min="15369" max="15369" width="12" style="6" bestFit="1" customWidth="1"/>
    <col min="15370" max="15370" width="10.28515625" style="6" bestFit="1" customWidth="1"/>
    <col min="15371" max="15371" width="12.28515625" style="6" bestFit="1" customWidth="1"/>
    <col min="15372" max="15622" width="9.140625" style="6"/>
    <col min="15623" max="15624" width="9.85546875" style="6" bestFit="1" customWidth="1"/>
    <col min="15625" max="15625" width="12" style="6" bestFit="1" customWidth="1"/>
    <col min="15626" max="15626" width="10.28515625" style="6" bestFit="1" customWidth="1"/>
    <col min="15627" max="15627" width="12.28515625" style="6" bestFit="1" customWidth="1"/>
    <col min="15628" max="15878" width="9.140625" style="6"/>
    <col min="15879" max="15880" width="9.85546875" style="6" bestFit="1" customWidth="1"/>
    <col min="15881" max="15881" width="12" style="6" bestFit="1" customWidth="1"/>
    <col min="15882" max="15882" width="10.28515625" style="6" bestFit="1" customWidth="1"/>
    <col min="15883" max="15883" width="12.28515625" style="6" bestFit="1" customWidth="1"/>
    <col min="15884" max="16134" width="9.140625" style="6"/>
    <col min="16135" max="16136" width="9.85546875" style="6" bestFit="1" customWidth="1"/>
    <col min="16137" max="16137" width="12" style="6" bestFit="1" customWidth="1"/>
    <col min="16138" max="16138" width="10.28515625" style="6" bestFit="1" customWidth="1"/>
    <col min="16139" max="16139" width="12.28515625" style="6" bestFit="1" customWidth="1"/>
    <col min="16140" max="16384" width="9.140625" style="6"/>
  </cols>
  <sheetData>
    <row r="1" spans="1:9" ht="12.75" customHeight="1" x14ac:dyDescent="0.2">
      <c r="A1" s="231" t="s">
        <v>180</v>
      </c>
      <c r="B1" s="248"/>
      <c r="C1" s="248"/>
      <c r="D1" s="248"/>
      <c r="E1" s="248"/>
      <c r="F1" s="248"/>
      <c r="G1" s="248"/>
      <c r="H1" s="248"/>
    </row>
    <row r="2" spans="1:9" ht="12.75" customHeight="1" x14ac:dyDescent="0.2">
      <c r="A2" s="230" t="s">
        <v>316</v>
      </c>
      <c r="B2" s="202"/>
      <c r="C2" s="202"/>
      <c r="D2" s="202"/>
      <c r="E2" s="202"/>
      <c r="F2" s="202"/>
      <c r="G2" s="202"/>
      <c r="H2" s="202"/>
    </row>
    <row r="3" spans="1:9" x14ac:dyDescent="0.2">
      <c r="A3" s="252" t="s">
        <v>12</v>
      </c>
      <c r="B3" s="253"/>
      <c r="C3" s="253"/>
      <c r="D3" s="253"/>
      <c r="E3" s="253"/>
      <c r="F3" s="253"/>
      <c r="G3" s="253"/>
      <c r="H3" s="253"/>
      <c r="I3" s="212"/>
    </row>
    <row r="4" spans="1:9" x14ac:dyDescent="0.2">
      <c r="A4" s="240" t="s">
        <v>309</v>
      </c>
      <c r="B4" s="208"/>
      <c r="C4" s="208"/>
      <c r="D4" s="208"/>
      <c r="E4" s="208"/>
      <c r="F4" s="208"/>
      <c r="G4" s="208"/>
      <c r="H4" s="208"/>
      <c r="I4" s="209"/>
    </row>
    <row r="5" spans="1:9" ht="45.75" thickBot="1" x14ac:dyDescent="0.25">
      <c r="A5" s="249" t="s">
        <v>2</v>
      </c>
      <c r="B5" s="250"/>
      <c r="C5" s="250"/>
      <c r="D5" s="250"/>
      <c r="E5" s="250"/>
      <c r="F5" s="251"/>
      <c r="G5" s="8" t="s">
        <v>6</v>
      </c>
      <c r="H5" s="35" t="s">
        <v>229</v>
      </c>
      <c r="I5" s="35" t="s">
        <v>224</v>
      </c>
    </row>
    <row r="6" spans="1:9" x14ac:dyDescent="0.2">
      <c r="A6" s="254">
        <v>1</v>
      </c>
      <c r="B6" s="255"/>
      <c r="C6" s="255"/>
      <c r="D6" s="255"/>
      <c r="E6" s="255"/>
      <c r="F6" s="256"/>
      <c r="G6" s="9">
        <v>2</v>
      </c>
      <c r="H6" s="36" t="s">
        <v>7</v>
      </c>
      <c r="I6" s="36" t="s">
        <v>8</v>
      </c>
    </row>
    <row r="7" spans="1:9" x14ac:dyDescent="0.2">
      <c r="A7" s="237" t="s">
        <v>134</v>
      </c>
      <c r="B7" s="238"/>
      <c r="C7" s="238"/>
      <c r="D7" s="238"/>
      <c r="E7" s="238"/>
      <c r="F7" s="238"/>
      <c r="G7" s="238"/>
      <c r="H7" s="238"/>
      <c r="I7" s="238"/>
    </row>
    <row r="8" spans="1:9" x14ac:dyDescent="0.2">
      <c r="A8" s="235" t="s">
        <v>127</v>
      </c>
      <c r="B8" s="235"/>
      <c r="C8" s="235"/>
      <c r="D8" s="235"/>
      <c r="E8" s="235"/>
      <c r="F8" s="235"/>
      <c r="G8" s="10">
        <v>1</v>
      </c>
      <c r="H8" s="37">
        <v>0</v>
      </c>
      <c r="I8" s="37">
        <v>0</v>
      </c>
    </row>
    <row r="9" spans="1:9" x14ac:dyDescent="0.2">
      <c r="A9" s="232" t="s">
        <v>128</v>
      </c>
      <c r="B9" s="232"/>
      <c r="C9" s="232"/>
      <c r="D9" s="232"/>
      <c r="E9" s="232"/>
      <c r="F9" s="232"/>
      <c r="G9" s="11">
        <v>2</v>
      </c>
      <c r="H9" s="38">
        <v>0</v>
      </c>
      <c r="I9" s="38">
        <v>0</v>
      </c>
    </row>
    <row r="10" spans="1:9" x14ac:dyDescent="0.2">
      <c r="A10" s="232" t="s">
        <v>129</v>
      </c>
      <c r="B10" s="232"/>
      <c r="C10" s="232"/>
      <c r="D10" s="232"/>
      <c r="E10" s="232"/>
      <c r="F10" s="232"/>
      <c r="G10" s="11">
        <v>3</v>
      </c>
      <c r="H10" s="38">
        <v>0</v>
      </c>
      <c r="I10" s="38">
        <v>0</v>
      </c>
    </row>
    <row r="11" spans="1:9" x14ac:dyDescent="0.2">
      <c r="A11" s="232" t="s">
        <v>130</v>
      </c>
      <c r="B11" s="232"/>
      <c r="C11" s="232"/>
      <c r="D11" s="232"/>
      <c r="E11" s="232"/>
      <c r="F11" s="232"/>
      <c r="G11" s="11">
        <v>4</v>
      </c>
      <c r="H11" s="38">
        <v>0</v>
      </c>
      <c r="I11" s="38">
        <v>0</v>
      </c>
    </row>
    <row r="12" spans="1:9" x14ac:dyDescent="0.2">
      <c r="A12" s="232" t="s">
        <v>131</v>
      </c>
      <c r="B12" s="232"/>
      <c r="C12" s="232"/>
      <c r="D12" s="232"/>
      <c r="E12" s="232"/>
      <c r="F12" s="232"/>
      <c r="G12" s="11">
        <v>5</v>
      </c>
      <c r="H12" s="38">
        <v>0</v>
      </c>
      <c r="I12" s="38">
        <v>0</v>
      </c>
    </row>
    <row r="13" spans="1:9" ht="22.5" customHeight="1" x14ac:dyDescent="0.2">
      <c r="A13" s="232" t="s">
        <v>151</v>
      </c>
      <c r="B13" s="232"/>
      <c r="C13" s="232"/>
      <c r="D13" s="232"/>
      <c r="E13" s="232"/>
      <c r="F13" s="232"/>
      <c r="G13" s="11">
        <v>6</v>
      </c>
      <c r="H13" s="38">
        <v>0</v>
      </c>
      <c r="I13" s="38">
        <v>0</v>
      </c>
    </row>
    <row r="14" spans="1:9" x14ac:dyDescent="0.2">
      <c r="A14" s="232" t="s">
        <v>132</v>
      </c>
      <c r="B14" s="232"/>
      <c r="C14" s="232"/>
      <c r="D14" s="232"/>
      <c r="E14" s="232"/>
      <c r="F14" s="232"/>
      <c r="G14" s="11">
        <v>7</v>
      </c>
      <c r="H14" s="38">
        <v>0</v>
      </c>
      <c r="I14" s="38">
        <v>0</v>
      </c>
    </row>
    <row r="15" spans="1:9" x14ac:dyDescent="0.2">
      <c r="A15" s="257" t="s">
        <v>133</v>
      </c>
      <c r="B15" s="257"/>
      <c r="C15" s="257"/>
      <c r="D15" s="257"/>
      <c r="E15" s="257"/>
      <c r="F15" s="257"/>
      <c r="G15" s="12">
        <v>8</v>
      </c>
      <c r="H15" s="39">
        <v>0</v>
      </c>
      <c r="I15" s="39">
        <v>0</v>
      </c>
    </row>
    <row r="16" spans="1:9" x14ac:dyDescent="0.2">
      <c r="A16" s="237" t="s">
        <v>135</v>
      </c>
      <c r="B16" s="238"/>
      <c r="C16" s="238"/>
      <c r="D16" s="238"/>
      <c r="E16" s="238"/>
      <c r="F16" s="238"/>
      <c r="G16" s="238"/>
      <c r="H16" s="238"/>
      <c r="I16" s="238"/>
    </row>
    <row r="17" spans="1:9" x14ac:dyDescent="0.2">
      <c r="A17" s="235" t="s">
        <v>136</v>
      </c>
      <c r="B17" s="235"/>
      <c r="C17" s="235"/>
      <c r="D17" s="235"/>
      <c r="E17" s="235"/>
      <c r="F17" s="235"/>
      <c r="G17" s="10">
        <v>9</v>
      </c>
      <c r="H17" s="37">
        <v>499215793</v>
      </c>
      <c r="I17" s="37">
        <v>402408157</v>
      </c>
    </row>
    <row r="18" spans="1:9" x14ac:dyDescent="0.2">
      <c r="A18" s="232" t="s">
        <v>137</v>
      </c>
      <c r="B18" s="232"/>
      <c r="C18" s="232"/>
      <c r="D18" s="232"/>
      <c r="E18" s="232"/>
      <c r="F18" s="232"/>
      <c r="G18" s="11"/>
      <c r="H18" s="38">
        <v>0</v>
      </c>
      <c r="I18" s="38"/>
    </row>
    <row r="19" spans="1:9" x14ac:dyDescent="0.2">
      <c r="A19" s="232" t="s">
        <v>138</v>
      </c>
      <c r="B19" s="232"/>
      <c r="C19" s="232"/>
      <c r="D19" s="232"/>
      <c r="E19" s="232"/>
      <c r="F19" s="232"/>
      <c r="G19" s="11">
        <v>10</v>
      </c>
      <c r="H19" s="38">
        <v>38903518</v>
      </c>
      <c r="I19" s="38">
        <v>89424719</v>
      </c>
    </row>
    <row r="20" spans="1:9" x14ac:dyDescent="0.2">
      <c r="A20" s="232" t="s">
        <v>139</v>
      </c>
      <c r="B20" s="232"/>
      <c r="C20" s="232"/>
      <c r="D20" s="232"/>
      <c r="E20" s="232"/>
      <c r="F20" s="232"/>
      <c r="G20" s="11">
        <v>11</v>
      </c>
      <c r="H20" s="38">
        <v>56953028</v>
      </c>
      <c r="I20" s="38">
        <v>56814415</v>
      </c>
    </row>
    <row r="21" spans="1:9" ht="23.25" customHeight="1" x14ac:dyDescent="0.2">
      <c r="A21" s="232" t="s">
        <v>140</v>
      </c>
      <c r="B21" s="232"/>
      <c r="C21" s="232"/>
      <c r="D21" s="232"/>
      <c r="E21" s="232"/>
      <c r="F21" s="232"/>
      <c r="G21" s="11">
        <v>12</v>
      </c>
      <c r="H21" s="38">
        <v>-3834656</v>
      </c>
      <c r="I21" s="38">
        <v>8218757</v>
      </c>
    </row>
    <row r="22" spans="1:9" x14ac:dyDescent="0.2">
      <c r="A22" s="232" t="s">
        <v>141</v>
      </c>
      <c r="B22" s="232"/>
      <c r="C22" s="232"/>
      <c r="D22" s="232"/>
      <c r="E22" s="232"/>
      <c r="F22" s="232"/>
      <c r="G22" s="11">
        <v>13</v>
      </c>
      <c r="H22" s="38">
        <v>-1587379</v>
      </c>
      <c r="I22" s="38">
        <v>-23909188</v>
      </c>
    </row>
    <row r="23" spans="1:9" x14ac:dyDescent="0.2">
      <c r="A23" s="232" t="s">
        <v>142</v>
      </c>
      <c r="B23" s="232"/>
      <c r="C23" s="232"/>
      <c r="D23" s="232"/>
      <c r="E23" s="232"/>
      <c r="F23" s="232"/>
      <c r="G23" s="11">
        <v>14</v>
      </c>
      <c r="H23" s="38">
        <v>0</v>
      </c>
      <c r="I23" s="38">
        <v>164591</v>
      </c>
    </row>
    <row r="24" spans="1:9" x14ac:dyDescent="0.2">
      <c r="A24" s="237" t="s">
        <v>143</v>
      </c>
      <c r="B24" s="238"/>
      <c r="C24" s="238"/>
      <c r="D24" s="238"/>
      <c r="E24" s="238"/>
      <c r="F24" s="238"/>
      <c r="G24" s="238"/>
      <c r="H24" s="238"/>
      <c r="I24" s="238"/>
    </row>
    <row r="25" spans="1:9" x14ac:dyDescent="0.2">
      <c r="A25" s="235" t="s">
        <v>144</v>
      </c>
      <c r="B25" s="235"/>
      <c r="C25" s="235"/>
      <c r="D25" s="235"/>
      <c r="E25" s="235"/>
      <c r="F25" s="235"/>
      <c r="G25" s="10">
        <v>15</v>
      </c>
      <c r="H25" s="37">
        <v>-56606255</v>
      </c>
      <c r="I25" s="37">
        <v>2168708933</v>
      </c>
    </row>
    <row r="26" spans="1:9" x14ac:dyDescent="0.2">
      <c r="A26" s="232" t="s">
        <v>145</v>
      </c>
      <c r="B26" s="232"/>
      <c r="C26" s="232"/>
      <c r="D26" s="232"/>
      <c r="E26" s="232"/>
      <c r="F26" s="232"/>
      <c r="G26" s="11">
        <v>16</v>
      </c>
      <c r="H26" s="38">
        <v>155570315</v>
      </c>
      <c r="I26" s="38">
        <v>-1762808843</v>
      </c>
    </row>
    <row r="27" spans="1:9" x14ac:dyDescent="0.2">
      <c r="A27" s="232" t="s">
        <v>146</v>
      </c>
      <c r="B27" s="232"/>
      <c r="C27" s="232"/>
      <c r="D27" s="232"/>
      <c r="E27" s="232"/>
      <c r="F27" s="232"/>
      <c r="G27" s="11">
        <v>17</v>
      </c>
      <c r="H27" s="38">
        <v>-1276178760</v>
      </c>
      <c r="I27" s="38">
        <v>-1296642945</v>
      </c>
    </row>
    <row r="28" spans="1:9" ht="25.5" customHeight="1" x14ac:dyDescent="0.2">
      <c r="A28" s="232" t="s">
        <v>147</v>
      </c>
      <c r="B28" s="232"/>
      <c r="C28" s="232"/>
      <c r="D28" s="232"/>
      <c r="E28" s="232"/>
      <c r="F28" s="232"/>
      <c r="G28" s="11">
        <v>18</v>
      </c>
      <c r="H28" s="38">
        <v>-698783425</v>
      </c>
      <c r="I28" s="38">
        <v>-486664367</v>
      </c>
    </row>
    <row r="29" spans="1:9" ht="23.25" customHeight="1" x14ac:dyDescent="0.2">
      <c r="A29" s="232" t="s">
        <v>148</v>
      </c>
      <c r="B29" s="232"/>
      <c r="C29" s="232"/>
      <c r="D29" s="232"/>
      <c r="E29" s="232"/>
      <c r="F29" s="232"/>
      <c r="G29" s="11">
        <v>19</v>
      </c>
      <c r="H29" s="38">
        <v>-31498866</v>
      </c>
      <c r="I29" s="38">
        <v>-4993856</v>
      </c>
    </row>
    <row r="30" spans="1:9" ht="27.75" customHeight="1" x14ac:dyDescent="0.2">
      <c r="A30" s="232" t="s">
        <v>149</v>
      </c>
      <c r="B30" s="232"/>
      <c r="C30" s="232"/>
      <c r="D30" s="232"/>
      <c r="E30" s="232"/>
      <c r="F30" s="232"/>
      <c r="G30" s="11">
        <v>20</v>
      </c>
      <c r="H30" s="38">
        <v>0</v>
      </c>
      <c r="I30" s="38">
        <v>0</v>
      </c>
    </row>
    <row r="31" spans="1:9" ht="27.75" customHeight="1" x14ac:dyDescent="0.2">
      <c r="A31" s="232" t="s">
        <v>150</v>
      </c>
      <c r="B31" s="232"/>
      <c r="C31" s="232"/>
      <c r="D31" s="232"/>
      <c r="E31" s="232"/>
      <c r="F31" s="232"/>
      <c r="G31" s="11">
        <v>21</v>
      </c>
      <c r="H31" s="38">
        <v>-18071649</v>
      </c>
      <c r="I31" s="38">
        <v>942605</v>
      </c>
    </row>
    <row r="32" spans="1:9" ht="29.25" customHeight="1" x14ac:dyDescent="0.2">
      <c r="A32" s="232" t="s">
        <v>152</v>
      </c>
      <c r="B32" s="232"/>
      <c r="C32" s="232"/>
      <c r="D32" s="232"/>
      <c r="E32" s="232"/>
      <c r="F32" s="232"/>
      <c r="G32" s="11">
        <v>22</v>
      </c>
      <c r="H32" s="38">
        <v>-2459646</v>
      </c>
      <c r="I32" s="38">
        <v>-636105081</v>
      </c>
    </row>
    <row r="33" spans="1:9" x14ac:dyDescent="0.2">
      <c r="A33" s="232" t="s">
        <v>153</v>
      </c>
      <c r="B33" s="232"/>
      <c r="C33" s="232"/>
      <c r="D33" s="232"/>
      <c r="E33" s="232"/>
      <c r="F33" s="232"/>
      <c r="G33" s="11">
        <v>23</v>
      </c>
      <c r="H33" s="38">
        <v>1667548107</v>
      </c>
      <c r="I33" s="38">
        <v>2253722175</v>
      </c>
    </row>
    <row r="34" spans="1:9" x14ac:dyDescent="0.2">
      <c r="A34" s="232" t="s">
        <v>154</v>
      </c>
      <c r="B34" s="232"/>
      <c r="C34" s="232"/>
      <c r="D34" s="232"/>
      <c r="E34" s="232"/>
      <c r="F34" s="232"/>
      <c r="G34" s="11">
        <v>24</v>
      </c>
      <c r="H34" s="38">
        <v>1164880717</v>
      </c>
      <c r="I34" s="38">
        <v>283421076</v>
      </c>
    </row>
    <row r="35" spans="1:9" x14ac:dyDescent="0.2">
      <c r="A35" s="232" t="s">
        <v>155</v>
      </c>
      <c r="B35" s="232"/>
      <c r="C35" s="232"/>
      <c r="D35" s="232"/>
      <c r="E35" s="232"/>
      <c r="F35" s="232"/>
      <c r="G35" s="11">
        <v>25</v>
      </c>
      <c r="H35" s="40">
        <v>-167587285</v>
      </c>
      <c r="I35" s="40">
        <v>1222691963</v>
      </c>
    </row>
    <row r="36" spans="1:9" x14ac:dyDescent="0.2">
      <c r="A36" s="232" t="s">
        <v>156</v>
      </c>
      <c r="B36" s="232"/>
      <c r="C36" s="232"/>
      <c r="D36" s="232"/>
      <c r="E36" s="232"/>
      <c r="F36" s="232"/>
      <c r="G36" s="11">
        <v>26</v>
      </c>
      <c r="H36" s="40">
        <v>581157655</v>
      </c>
      <c r="I36" s="40">
        <v>2914430257</v>
      </c>
    </row>
    <row r="37" spans="1:9" x14ac:dyDescent="0.2">
      <c r="A37" s="232" t="s">
        <v>157</v>
      </c>
      <c r="B37" s="232"/>
      <c r="C37" s="232"/>
      <c r="D37" s="232"/>
      <c r="E37" s="232"/>
      <c r="F37" s="232"/>
      <c r="G37" s="11">
        <v>27</v>
      </c>
      <c r="H37" s="40">
        <v>-2976658833</v>
      </c>
      <c r="I37" s="40">
        <v>-1193445658</v>
      </c>
    </row>
    <row r="38" spans="1:9" x14ac:dyDescent="0.2">
      <c r="A38" s="232" t="s">
        <v>158</v>
      </c>
      <c r="B38" s="232"/>
      <c r="C38" s="232"/>
      <c r="D38" s="232"/>
      <c r="E38" s="232"/>
      <c r="F38" s="232"/>
      <c r="G38" s="11">
        <v>28</v>
      </c>
      <c r="H38" s="40">
        <v>56421192</v>
      </c>
      <c r="I38" s="40">
        <v>49183004</v>
      </c>
    </row>
    <row r="39" spans="1:9" x14ac:dyDescent="0.2">
      <c r="A39" s="232" t="s">
        <v>159</v>
      </c>
      <c r="B39" s="232"/>
      <c r="C39" s="232"/>
      <c r="D39" s="232"/>
      <c r="E39" s="232"/>
      <c r="F39" s="232"/>
      <c r="G39" s="11">
        <v>29</v>
      </c>
      <c r="H39" s="40">
        <v>288004813</v>
      </c>
      <c r="I39" s="40">
        <v>-874582039</v>
      </c>
    </row>
    <row r="40" spans="1:9" x14ac:dyDescent="0.2">
      <c r="A40" s="232" t="s">
        <v>160</v>
      </c>
      <c r="B40" s="232"/>
      <c r="C40" s="232"/>
      <c r="D40" s="232"/>
      <c r="E40" s="232"/>
      <c r="F40" s="232"/>
      <c r="G40" s="11">
        <v>30</v>
      </c>
      <c r="H40" s="40">
        <v>796794987</v>
      </c>
      <c r="I40" s="40">
        <v>734367045</v>
      </c>
    </row>
    <row r="41" spans="1:9" x14ac:dyDescent="0.2">
      <c r="A41" s="232" t="s">
        <v>161</v>
      </c>
      <c r="B41" s="232"/>
      <c r="C41" s="232"/>
      <c r="D41" s="232"/>
      <c r="E41" s="232"/>
      <c r="F41" s="232"/>
      <c r="G41" s="11">
        <v>31</v>
      </c>
      <c r="H41" s="40">
        <v>0</v>
      </c>
      <c r="I41" s="40">
        <v>0</v>
      </c>
    </row>
    <row r="42" spans="1:9" x14ac:dyDescent="0.2">
      <c r="A42" s="232" t="s">
        <v>162</v>
      </c>
      <c r="B42" s="232"/>
      <c r="C42" s="232"/>
      <c r="D42" s="232"/>
      <c r="E42" s="232"/>
      <c r="F42" s="232"/>
      <c r="G42" s="11">
        <v>32</v>
      </c>
      <c r="H42" s="40">
        <v>-144330198</v>
      </c>
      <c r="I42" s="40">
        <v>-238320928</v>
      </c>
    </row>
    <row r="43" spans="1:9" x14ac:dyDescent="0.2">
      <c r="A43" s="232" t="s">
        <v>163</v>
      </c>
      <c r="B43" s="232"/>
      <c r="C43" s="232"/>
      <c r="D43" s="232"/>
      <c r="E43" s="232"/>
      <c r="F43" s="232"/>
      <c r="G43" s="11">
        <v>33</v>
      </c>
      <c r="H43" s="40">
        <v>-101502016</v>
      </c>
      <c r="I43" s="40">
        <v>-34204660</v>
      </c>
    </row>
    <row r="44" spans="1:9" ht="13.5" customHeight="1" x14ac:dyDescent="0.2">
      <c r="A44" s="236" t="s">
        <v>164</v>
      </c>
      <c r="B44" s="236"/>
      <c r="C44" s="236"/>
      <c r="D44" s="236"/>
      <c r="E44" s="236"/>
      <c r="F44" s="236"/>
      <c r="G44" s="13">
        <v>34</v>
      </c>
      <c r="H44" s="41">
        <f>SUM(H25:H43)+SUM(H17:H23)+SUM(H8:H15)</f>
        <v>-173648843</v>
      </c>
      <c r="I44" s="41">
        <f>SUM(I25:I43)+SUM(I17:I23)+SUM(I8:I15)</f>
        <v>3632820132</v>
      </c>
    </row>
    <row r="45" spans="1:9" x14ac:dyDescent="0.2">
      <c r="A45" s="237" t="s">
        <v>18</v>
      </c>
      <c r="B45" s="238"/>
      <c r="C45" s="238"/>
      <c r="D45" s="238"/>
      <c r="E45" s="238"/>
      <c r="F45" s="238"/>
      <c r="G45" s="238"/>
      <c r="H45" s="238"/>
      <c r="I45" s="238"/>
    </row>
    <row r="46" spans="1:9" ht="24.75" customHeight="1" x14ac:dyDescent="0.2">
      <c r="A46" s="235" t="s">
        <v>165</v>
      </c>
      <c r="B46" s="235"/>
      <c r="C46" s="235"/>
      <c r="D46" s="235"/>
      <c r="E46" s="235"/>
      <c r="F46" s="235"/>
      <c r="G46" s="10">
        <v>35</v>
      </c>
      <c r="H46" s="37">
        <v>17334012</v>
      </c>
      <c r="I46" s="37">
        <v>280505347</v>
      </c>
    </row>
    <row r="47" spans="1:9" ht="26.25" customHeight="1" x14ac:dyDescent="0.2">
      <c r="A47" s="232" t="s">
        <v>166</v>
      </c>
      <c r="B47" s="232"/>
      <c r="C47" s="232"/>
      <c r="D47" s="232"/>
      <c r="E47" s="232"/>
      <c r="F47" s="232"/>
      <c r="G47" s="11">
        <v>36</v>
      </c>
      <c r="H47" s="38">
        <v>0</v>
      </c>
      <c r="I47" s="38">
        <v>0</v>
      </c>
    </row>
    <row r="48" spans="1:9" ht="24" customHeight="1" x14ac:dyDescent="0.2">
      <c r="A48" s="232" t="s">
        <v>167</v>
      </c>
      <c r="B48" s="232"/>
      <c r="C48" s="232"/>
      <c r="D48" s="232"/>
      <c r="E48" s="232"/>
      <c r="F48" s="232"/>
      <c r="G48" s="11">
        <v>37</v>
      </c>
      <c r="H48" s="38">
        <v>0</v>
      </c>
      <c r="I48" s="38">
        <v>0</v>
      </c>
    </row>
    <row r="49" spans="1:9" x14ac:dyDescent="0.2">
      <c r="A49" s="232" t="s">
        <v>168</v>
      </c>
      <c r="B49" s="232"/>
      <c r="C49" s="232"/>
      <c r="D49" s="232"/>
      <c r="E49" s="232"/>
      <c r="F49" s="232"/>
      <c r="G49" s="11">
        <v>38</v>
      </c>
      <c r="H49" s="38">
        <v>136489</v>
      </c>
      <c r="I49" s="38">
        <v>235437</v>
      </c>
    </row>
    <row r="50" spans="1:9" x14ac:dyDescent="0.2">
      <c r="A50" s="245" t="s">
        <v>169</v>
      </c>
      <c r="B50" s="245"/>
      <c r="C50" s="245"/>
      <c r="D50" s="245"/>
      <c r="E50" s="245"/>
      <c r="F50" s="245"/>
      <c r="G50" s="14">
        <v>39</v>
      </c>
      <c r="H50" s="40">
        <v>0</v>
      </c>
      <c r="I50" s="40">
        <v>0</v>
      </c>
    </row>
    <row r="51" spans="1:9" x14ac:dyDescent="0.2">
      <c r="A51" s="233" t="s">
        <v>170</v>
      </c>
      <c r="B51" s="233"/>
      <c r="C51" s="233"/>
      <c r="D51" s="233"/>
      <c r="E51" s="233"/>
      <c r="F51" s="234"/>
      <c r="G51" s="15">
        <v>40</v>
      </c>
      <c r="H51" s="41">
        <f>SUM(H46:H50)</f>
        <v>17470501</v>
      </c>
      <c r="I51" s="41">
        <f>SUM(I46:I50)</f>
        <v>280740784</v>
      </c>
    </row>
    <row r="52" spans="1:9" x14ac:dyDescent="0.2">
      <c r="A52" s="246" t="s">
        <v>19</v>
      </c>
      <c r="B52" s="247"/>
      <c r="C52" s="247"/>
      <c r="D52" s="247"/>
      <c r="E52" s="247"/>
      <c r="F52" s="247"/>
      <c r="G52" s="247"/>
      <c r="H52" s="247"/>
      <c r="I52" s="247"/>
    </row>
    <row r="53" spans="1:9" ht="23.25" customHeight="1" x14ac:dyDescent="0.2">
      <c r="A53" s="232" t="s">
        <v>171</v>
      </c>
      <c r="B53" s="232"/>
      <c r="C53" s="232"/>
      <c r="D53" s="232"/>
      <c r="E53" s="232"/>
      <c r="F53" s="232"/>
      <c r="G53" s="11">
        <v>41</v>
      </c>
      <c r="H53" s="38">
        <v>-4663878</v>
      </c>
      <c r="I53" s="38">
        <v>138003121</v>
      </c>
    </row>
    <row r="54" spans="1:9" x14ac:dyDescent="0.2">
      <c r="A54" s="232" t="s">
        <v>172</v>
      </c>
      <c r="B54" s="232"/>
      <c r="C54" s="232"/>
      <c r="D54" s="232"/>
      <c r="E54" s="232"/>
      <c r="F54" s="232"/>
      <c r="G54" s="11">
        <v>42</v>
      </c>
      <c r="H54" s="38">
        <v>0</v>
      </c>
      <c r="I54" s="38">
        <v>0</v>
      </c>
    </row>
    <row r="55" spans="1:9" x14ac:dyDescent="0.2">
      <c r="A55" s="244" t="s">
        <v>173</v>
      </c>
      <c r="B55" s="244"/>
      <c r="C55" s="244"/>
      <c r="D55" s="244"/>
      <c r="E55" s="244"/>
      <c r="F55" s="244"/>
      <c r="G55" s="11">
        <v>43</v>
      </c>
      <c r="H55" s="38">
        <v>0</v>
      </c>
      <c r="I55" s="38">
        <v>0</v>
      </c>
    </row>
    <row r="56" spans="1:9" x14ac:dyDescent="0.2">
      <c r="A56" s="244" t="s">
        <v>174</v>
      </c>
      <c r="B56" s="244"/>
      <c r="C56" s="244"/>
      <c r="D56" s="244"/>
      <c r="E56" s="244"/>
      <c r="F56" s="244"/>
      <c r="G56" s="11">
        <v>44</v>
      </c>
      <c r="H56" s="38">
        <v>0</v>
      </c>
      <c r="I56" s="38">
        <v>0</v>
      </c>
    </row>
    <row r="57" spans="1:9" x14ac:dyDescent="0.2">
      <c r="A57" s="232" t="s">
        <v>175</v>
      </c>
      <c r="B57" s="232"/>
      <c r="C57" s="232"/>
      <c r="D57" s="232"/>
      <c r="E57" s="232"/>
      <c r="F57" s="232"/>
      <c r="G57" s="11">
        <v>45</v>
      </c>
      <c r="H57" s="38">
        <v>0</v>
      </c>
      <c r="I57" s="38">
        <v>0</v>
      </c>
    </row>
    <row r="58" spans="1:9" x14ac:dyDescent="0.2">
      <c r="A58" s="232" t="s">
        <v>176</v>
      </c>
      <c r="B58" s="232"/>
      <c r="C58" s="232"/>
      <c r="D58" s="232"/>
      <c r="E58" s="232"/>
      <c r="F58" s="232"/>
      <c r="G58" s="11">
        <v>46</v>
      </c>
      <c r="H58" s="38">
        <v>0</v>
      </c>
      <c r="I58" s="38">
        <v>0</v>
      </c>
    </row>
    <row r="59" spans="1:9" x14ac:dyDescent="0.2">
      <c r="A59" s="241" t="s">
        <v>178</v>
      </c>
      <c r="B59" s="242"/>
      <c r="C59" s="242"/>
      <c r="D59" s="242"/>
      <c r="E59" s="242"/>
      <c r="F59" s="242"/>
      <c r="G59" s="13">
        <v>47</v>
      </c>
      <c r="H59" s="42">
        <f>H53+H54+H55+H56+H57+H58</f>
        <v>-4663878</v>
      </c>
      <c r="I59" s="42">
        <f>I53+I54+I55+I56+I57+I58</f>
        <v>138003121</v>
      </c>
    </row>
    <row r="60" spans="1:9" ht="25.5" customHeight="1" x14ac:dyDescent="0.2">
      <c r="A60" s="241" t="s">
        <v>177</v>
      </c>
      <c r="B60" s="241"/>
      <c r="C60" s="241"/>
      <c r="D60" s="241"/>
      <c r="E60" s="241"/>
      <c r="F60" s="241"/>
      <c r="G60" s="13">
        <v>48</v>
      </c>
      <c r="H60" s="42">
        <f>H44+H51+H59</f>
        <v>-160842220</v>
      </c>
      <c r="I60" s="42">
        <f>I44+I51+I59</f>
        <v>4051564037</v>
      </c>
    </row>
    <row r="61" spans="1:9" x14ac:dyDescent="0.2">
      <c r="A61" s="243" t="s">
        <v>230</v>
      </c>
      <c r="B61" s="232"/>
      <c r="C61" s="232"/>
      <c r="D61" s="232"/>
      <c r="E61" s="232"/>
      <c r="F61" s="232"/>
      <c r="G61" s="11">
        <v>49</v>
      </c>
      <c r="H61" s="43">
        <v>22839131947</v>
      </c>
      <c r="I61" s="43">
        <v>26232573520</v>
      </c>
    </row>
    <row r="62" spans="1:9" x14ac:dyDescent="0.2">
      <c r="A62" s="232" t="s">
        <v>179</v>
      </c>
      <c r="B62" s="232"/>
      <c r="C62" s="232"/>
      <c r="D62" s="232"/>
      <c r="E62" s="232"/>
      <c r="F62" s="232"/>
      <c r="G62" s="11">
        <v>50</v>
      </c>
      <c r="H62" s="38">
        <v>16726464</v>
      </c>
      <c r="I62" s="38">
        <v>47307957</v>
      </c>
    </row>
    <row r="63" spans="1:9" x14ac:dyDescent="0.2">
      <c r="A63" s="236" t="s">
        <v>231</v>
      </c>
      <c r="B63" s="239"/>
      <c r="C63" s="239"/>
      <c r="D63" s="239"/>
      <c r="E63" s="239"/>
      <c r="F63" s="239"/>
      <c r="G63" s="15">
        <v>51</v>
      </c>
      <c r="H63" s="41">
        <f>H60+H61+H62</f>
        <v>22695016191</v>
      </c>
      <c r="I63" s="41">
        <f>I60+I61+I62</f>
        <v>30331445514</v>
      </c>
    </row>
  </sheetData>
  <sheetProtection password="CA29" sheet="1" objects="1" scenarios="1"/>
  <mergeCells count="63">
    <mergeCell ref="A28:F28"/>
    <mergeCell ref="A14:F14"/>
    <mergeCell ref="A15:F15"/>
    <mergeCell ref="A25:F25"/>
    <mergeCell ref="A26:F26"/>
    <mergeCell ref="A24:I24"/>
    <mergeCell ref="A20:F20"/>
    <mergeCell ref="A22:F22"/>
    <mergeCell ref="A23:F23"/>
    <mergeCell ref="A21:F21"/>
    <mergeCell ref="A18:F18"/>
    <mergeCell ref="A2:H2"/>
    <mergeCell ref="A1:H1"/>
    <mergeCell ref="A5:F5"/>
    <mergeCell ref="A27:F27"/>
    <mergeCell ref="A3:I3"/>
    <mergeCell ref="A6:F6"/>
    <mergeCell ref="A17:F17"/>
    <mergeCell ref="A19:F19"/>
    <mergeCell ref="A8:F8"/>
    <mergeCell ref="A9:F9"/>
    <mergeCell ref="A10:F10"/>
    <mergeCell ref="A7:I7"/>
    <mergeCell ref="A11:F11"/>
    <mergeCell ref="A12:F12"/>
    <mergeCell ref="A13:F13"/>
    <mergeCell ref="A16:I16"/>
    <mergeCell ref="A63:F63"/>
    <mergeCell ref="A4:I4"/>
    <mergeCell ref="A58:F58"/>
    <mergeCell ref="A59:F59"/>
    <mergeCell ref="A60:F60"/>
    <mergeCell ref="A61:F61"/>
    <mergeCell ref="A62:F62"/>
    <mergeCell ref="A53:F53"/>
    <mergeCell ref="A54:F54"/>
    <mergeCell ref="A55:F55"/>
    <mergeCell ref="A56:F56"/>
    <mergeCell ref="A57:F57"/>
    <mergeCell ref="A48:F48"/>
    <mergeCell ref="A49:F49"/>
    <mergeCell ref="A50:F50"/>
    <mergeCell ref="A52:I52"/>
    <mergeCell ref="A29:F29"/>
    <mergeCell ref="A30:F30"/>
    <mergeCell ref="A32:F32"/>
    <mergeCell ref="A33:F33"/>
    <mergeCell ref="A34:F34"/>
    <mergeCell ref="A42:F42"/>
    <mergeCell ref="A43:F43"/>
    <mergeCell ref="A31:F31"/>
    <mergeCell ref="A51:F51"/>
    <mergeCell ref="A37:F37"/>
    <mergeCell ref="A38:F38"/>
    <mergeCell ref="A39:F39"/>
    <mergeCell ref="A40:F40"/>
    <mergeCell ref="A41:F41"/>
    <mergeCell ref="A46:F46"/>
    <mergeCell ref="A47:F47"/>
    <mergeCell ref="A35:F35"/>
    <mergeCell ref="A36:F36"/>
    <mergeCell ref="A44:F44"/>
    <mergeCell ref="A45:I45"/>
  </mergeCells>
  <dataValidations count="4">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H45:I45 H24:I24 H16:I16 H52:I52 H983000:H983004 H917464:H917468 H851928:H851932 H786392:H786396 H720856:H720860 H655320:H655324 H589784:H589788 H524248:H524252 H458712:H458716 H393176:H393180 H327640:H327644 H262104:H262108 H196568:H196572 H131032:H131036 H65496:H65500 H982987:H982990 H917451:H917454 H851915:H851918 H786379:H786382 H720843:H720846 H655307:H655310 H589771:H589774 H524235:H524238 H458699:H458702 H393163:H393166 H327627:H327630 H262091:H262094 H196555:H196558 H131019:H131022 H65483:H65486 H982974:H982977 H917438:H917441 H851902:H851905 H786366:H786369 H720830:H720833 H655294:H655297 H589758:H589761 H524222:H524225 H458686:H458689 H393150:H393153 H327614:H327617 H262078:H262081 H196542:H196545 H131006:H131009 H65470:H65473 H982967 H917431 H851895 H786359 H720823 H655287 H589751 H524215 H458679 H393143 H327607 H262071 H196535 H130999 H65463 H982983 H917447 H851911 H786375 H720839 H655303 H589767 H524231 H458695 H393159 H327623 H262087 H196551 H131015 H65479 H982994 H917458 H851922 H786386 H720850 H655314 H589778 H524242 H458706 H393170 H327634 H262098 H196562 H131026 H65490" xr:uid="{00000000-0002-0000-0300-000000000000}">
      <formula1>0</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H982995:H982999 H917459:H917463 H851923:H851927 H786387:H786391 H720851:H720855 H655315:H655319 H589779:H589783 H524243:H524247 H458707:H458711 H393171:H393175 H327635:H327639 H262099:H262103 H196563:H196567 H131027:H131031 H65491:H65495 H982968:H982973 H917432:H917437 H851896:H851901 H786360:H786365 H720824:H720829 H655288:H655293 H589752:H589757 H524216:H524221 H458680:H458685 H393144:H393149 H327608:H327613 H262072:H262077 H196536:H196541 H131000:H131005 H65464:H65469 H982984:H982986 H917448:H917450 H851912:H851914 H786376:H786378 H720840:H720842 H655304:H655306 H589768:H589770 H524232:H524234 H458696:H458698 H393160:H393162 H327624:H327626 H262088:H262090 H196552:H196554 H131016:H131018 H65480:H65482 H982991:H982993 H917455:H917457 H851919:H851921 H786383:H786385 H720847:H720849 H655311:H655313 H589775:H589777 H524239:H524241 H458703:H458705 H393167:H393169 H327631:H327633 H262095:H262097 H196559:H196561 H131023:H131025 H65487:H65489 H982962:H982966 H917426:H917430 H851890:H851894 H786354:H786358 H720818:H720822 H655282:H655286 H589746:H589750 H524210:H524214 H458674:H458678 H393138:H393142 H327602:H327606 H262066:H262070 H196530:H196534 H130994:H130998 H65458:H65462 H982978:H982982 H917442:H917446 H851906:H851910 H786370:H786374 H720834:H720838 H655298:H655302 H589762:H589766 H524226:H524230 H458690:H458694 H393154:H393158 H327618:H327622 H262082:H262086 H196546:H196550 H131010:H131014 H65474:H65478 H983005:H983007 H917469:H917471 H851933:H851935 H786397:H786399 H720861:H720863 H655325:H655327 H589789:H589791 H524253:H524255 H458717:H458719 H393181:H393183 H327645:H327647 H262109:H262111 H196573:H196575 H131037:H131039 H65501:H65503" xr:uid="{00000000-0002-0000-0300-000001000000}">
      <formula1>9999999998</formula1>
    </dataValidation>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H983008 H917472 H851936 H786400 H720864 H655328 H589792 H524256 H458720 H393184 H327648 H262112 H196576 H131040 H65504" xr:uid="{00000000-0002-0000-0300-000002000000}">
      <formula1>9999999999</formula1>
    </dataValidation>
    <dataValidation type="whole" operator="notEqual" allowBlank="1" showInputMessage="1" showErrorMessage="1" errorTitle="Nedopušten upis" error="Dopušten je upis samo cjelobrojnih vrijednosti." sqref="H8:I15 H17:I23 H25:I44 H46:I51 H53:I63" xr:uid="{00000000-0002-0000-0300-000003000000}">
      <formula1>999999999</formula1>
    </dataValidation>
  </dataValidations>
  <pageMargins left="0.71" right="0.22" top="1" bottom="1" header="0.5" footer="0.5"/>
  <pageSetup paperSize="9" scale="7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27"/>
  <sheetViews>
    <sheetView view="pageBreakPreview" zoomScale="110" zoomScaleNormal="100" workbookViewId="0">
      <selection activeCell="I10" sqref="I10"/>
    </sheetView>
  </sheetViews>
  <sheetFormatPr defaultRowHeight="12.75" x14ac:dyDescent="0.2"/>
  <cols>
    <col min="1" max="2" width="9.140625" style="16"/>
    <col min="3" max="3" width="20.85546875" style="16" customWidth="1"/>
    <col min="4" max="4" width="9.140625" style="16"/>
    <col min="5" max="5" width="9.140625" style="45" customWidth="1"/>
    <col min="6" max="6" width="10.140625" style="45" customWidth="1"/>
    <col min="7" max="7" width="9.140625" style="45" customWidth="1"/>
    <col min="8" max="9" width="9.85546875" style="45" customWidth="1"/>
    <col min="10" max="18" width="9.140625" style="45" customWidth="1"/>
    <col min="19" max="264" width="9.140625" style="16"/>
    <col min="265" max="265" width="10.140625" style="16" bestFit="1" customWidth="1"/>
    <col min="266" max="269" width="9.140625" style="16"/>
    <col min="270" max="271" width="9.85546875" style="16" bestFit="1" customWidth="1"/>
    <col min="272" max="520" width="9.140625" style="16"/>
    <col min="521" max="521" width="10.140625" style="16" bestFit="1" customWidth="1"/>
    <col min="522" max="525" width="9.140625" style="16"/>
    <col min="526" max="527" width="9.85546875" style="16" bestFit="1" customWidth="1"/>
    <col min="528" max="776" width="9.140625" style="16"/>
    <col min="777" max="777" width="10.140625" style="16" bestFit="1" customWidth="1"/>
    <col min="778" max="781" width="9.140625" style="16"/>
    <col min="782" max="783" width="9.85546875" style="16" bestFit="1" customWidth="1"/>
    <col min="784" max="1032" width="9.140625" style="16"/>
    <col min="1033" max="1033" width="10.140625" style="16" bestFit="1" customWidth="1"/>
    <col min="1034" max="1037" width="9.140625" style="16"/>
    <col min="1038" max="1039" width="9.85546875" style="16" bestFit="1" customWidth="1"/>
    <col min="1040" max="1288" width="9.140625" style="16"/>
    <col min="1289" max="1289" width="10.140625" style="16" bestFit="1" customWidth="1"/>
    <col min="1290" max="1293" width="9.140625" style="16"/>
    <col min="1294" max="1295" width="9.85546875" style="16" bestFit="1" customWidth="1"/>
    <col min="1296" max="1544" width="9.140625" style="16"/>
    <col min="1545" max="1545" width="10.140625" style="16" bestFit="1" customWidth="1"/>
    <col min="1546" max="1549" width="9.140625" style="16"/>
    <col min="1550" max="1551" width="9.85546875" style="16" bestFit="1" customWidth="1"/>
    <col min="1552" max="1800" width="9.140625" style="16"/>
    <col min="1801" max="1801" width="10.140625" style="16" bestFit="1" customWidth="1"/>
    <col min="1802" max="1805" width="9.140625" style="16"/>
    <col min="1806" max="1807" width="9.85546875" style="16" bestFit="1" customWidth="1"/>
    <col min="1808" max="2056" width="9.140625" style="16"/>
    <col min="2057" max="2057" width="10.140625" style="16" bestFit="1" customWidth="1"/>
    <col min="2058" max="2061" width="9.140625" style="16"/>
    <col min="2062" max="2063" width="9.85546875" style="16" bestFit="1" customWidth="1"/>
    <col min="2064" max="2312" width="9.140625" style="16"/>
    <col min="2313" max="2313" width="10.140625" style="16" bestFit="1" customWidth="1"/>
    <col min="2314" max="2317" width="9.140625" style="16"/>
    <col min="2318" max="2319" width="9.85546875" style="16" bestFit="1" customWidth="1"/>
    <col min="2320" max="2568" width="9.140625" style="16"/>
    <col min="2569" max="2569" width="10.140625" style="16" bestFit="1" customWidth="1"/>
    <col min="2570" max="2573" width="9.140625" style="16"/>
    <col min="2574" max="2575" width="9.85546875" style="16" bestFit="1" customWidth="1"/>
    <col min="2576" max="2824" width="9.140625" style="16"/>
    <col min="2825" max="2825" width="10.140625" style="16" bestFit="1" customWidth="1"/>
    <col min="2826" max="2829" width="9.140625" style="16"/>
    <col min="2830" max="2831" width="9.85546875" style="16" bestFit="1" customWidth="1"/>
    <col min="2832" max="3080" width="9.140625" style="16"/>
    <col min="3081" max="3081" width="10.140625" style="16" bestFit="1" customWidth="1"/>
    <col min="3082" max="3085" width="9.140625" style="16"/>
    <col min="3086" max="3087" width="9.85546875" style="16" bestFit="1" customWidth="1"/>
    <col min="3088" max="3336" width="9.140625" style="16"/>
    <col min="3337" max="3337" width="10.140625" style="16" bestFit="1" customWidth="1"/>
    <col min="3338" max="3341" width="9.140625" style="16"/>
    <col min="3342" max="3343" width="9.85546875" style="16" bestFit="1" customWidth="1"/>
    <col min="3344" max="3592" width="9.140625" style="16"/>
    <col min="3593" max="3593" width="10.140625" style="16" bestFit="1" customWidth="1"/>
    <col min="3594" max="3597" width="9.140625" style="16"/>
    <col min="3598" max="3599" width="9.85546875" style="16" bestFit="1" customWidth="1"/>
    <col min="3600" max="3848" width="9.140625" style="16"/>
    <col min="3849" max="3849" width="10.140625" style="16" bestFit="1" customWidth="1"/>
    <col min="3850" max="3853" width="9.140625" style="16"/>
    <col min="3854" max="3855" width="9.85546875" style="16" bestFit="1" customWidth="1"/>
    <col min="3856" max="4104" width="9.140625" style="16"/>
    <col min="4105" max="4105" width="10.140625" style="16" bestFit="1" customWidth="1"/>
    <col min="4106" max="4109" width="9.140625" style="16"/>
    <col min="4110" max="4111" width="9.85546875" style="16" bestFit="1" customWidth="1"/>
    <col min="4112" max="4360" width="9.140625" style="16"/>
    <col min="4361" max="4361" width="10.140625" style="16" bestFit="1" customWidth="1"/>
    <col min="4362" max="4365" width="9.140625" style="16"/>
    <col min="4366" max="4367" width="9.85546875" style="16" bestFit="1" customWidth="1"/>
    <col min="4368" max="4616" width="9.140625" style="16"/>
    <col min="4617" max="4617" width="10.140625" style="16" bestFit="1" customWidth="1"/>
    <col min="4618" max="4621" width="9.140625" style="16"/>
    <col min="4622" max="4623" width="9.85546875" style="16" bestFit="1" customWidth="1"/>
    <col min="4624" max="4872" width="9.140625" style="16"/>
    <col min="4873" max="4873" width="10.140625" style="16" bestFit="1" customWidth="1"/>
    <col min="4874" max="4877" width="9.140625" style="16"/>
    <col min="4878" max="4879" width="9.85546875" style="16" bestFit="1" customWidth="1"/>
    <col min="4880" max="5128" width="9.140625" style="16"/>
    <col min="5129" max="5129" width="10.140625" style="16" bestFit="1" customWidth="1"/>
    <col min="5130" max="5133" width="9.140625" style="16"/>
    <col min="5134" max="5135" width="9.85546875" style="16" bestFit="1" customWidth="1"/>
    <col min="5136" max="5384" width="9.140625" style="16"/>
    <col min="5385" max="5385" width="10.140625" style="16" bestFit="1" customWidth="1"/>
    <col min="5386" max="5389" width="9.140625" style="16"/>
    <col min="5390" max="5391" width="9.85546875" style="16" bestFit="1" customWidth="1"/>
    <col min="5392" max="5640" width="9.140625" style="16"/>
    <col min="5641" max="5641" width="10.140625" style="16" bestFit="1" customWidth="1"/>
    <col min="5642" max="5645" width="9.140625" style="16"/>
    <col min="5646" max="5647" width="9.85546875" style="16" bestFit="1" customWidth="1"/>
    <col min="5648" max="5896" width="9.140625" style="16"/>
    <col min="5897" max="5897" width="10.140625" style="16" bestFit="1" customWidth="1"/>
    <col min="5898" max="5901" width="9.140625" style="16"/>
    <col min="5902" max="5903" width="9.85546875" style="16" bestFit="1" customWidth="1"/>
    <col min="5904" max="6152" width="9.140625" style="16"/>
    <col min="6153" max="6153" width="10.140625" style="16" bestFit="1" customWidth="1"/>
    <col min="6154" max="6157" width="9.140625" style="16"/>
    <col min="6158" max="6159" width="9.85546875" style="16" bestFit="1" customWidth="1"/>
    <col min="6160" max="6408" width="9.140625" style="16"/>
    <col min="6409" max="6409" width="10.140625" style="16" bestFit="1" customWidth="1"/>
    <col min="6410" max="6413" width="9.140625" style="16"/>
    <col min="6414" max="6415" width="9.85546875" style="16" bestFit="1" customWidth="1"/>
    <col min="6416" max="6664" width="9.140625" style="16"/>
    <col min="6665" max="6665" width="10.140625" style="16" bestFit="1" customWidth="1"/>
    <col min="6666" max="6669" width="9.140625" style="16"/>
    <col min="6670" max="6671" width="9.85546875" style="16" bestFit="1" customWidth="1"/>
    <col min="6672" max="6920" width="9.140625" style="16"/>
    <col min="6921" max="6921" width="10.140625" style="16" bestFit="1" customWidth="1"/>
    <col min="6922" max="6925" width="9.140625" style="16"/>
    <col min="6926" max="6927" width="9.85546875" style="16" bestFit="1" customWidth="1"/>
    <col min="6928" max="7176" width="9.140625" style="16"/>
    <col min="7177" max="7177" width="10.140625" style="16" bestFit="1" customWidth="1"/>
    <col min="7178" max="7181" width="9.140625" style="16"/>
    <col min="7182" max="7183" width="9.85546875" style="16" bestFit="1" customWidth="1"/>
    <col min="7184" max="7432" width="9.140625" style="16"/>
    <col min="7433" max="7433" width="10.140625" style="16" bestFit="1" customWidth="1"/>
    <col min="7434" max="7437" width="9.140625" style="16"/>
    <col min="7438" max="7439" width="9.85546875" style="16" bestFit="1" customWidth="1"/>
    <col min="7440" max="7688" width="9.140625" style="16"/>
    <col min="7689" max="7689" width="10.140625" style="16" bestFit="1" customWidth="1"/>
    <col min="7690" max="7693" width="9.140625" style="16"/>
    <col min="7694" max="7695" width="9.85546875" style="16" bestFit="1" customWidth="1"/>
    <col min="7696" max="7944" width="9.140625" style="16"/>
    <col min="7945" max="7945" width="10.140625" style="16" bestFit="1" customWidth="1"/>
    <col min="7946" max="7949" width="9.140625" style="16"/>
    <col min="7950" max="7951" width="9.85546875" style="16" bestFit="1" customWidth="1"/>
    <col min="7952" max="8200" width="9.140625" style="16"/>
    <col min="8201" max="8201" width="10.140625" style="16" bestFit="1" customWidth="1"/>
    <col min="8202" max="8205" width="9.140625" style="16"/>
    <col min="8206" max="8207" width="9.85546875" style="16" bestFit="1" customWidth="1"/>
    <col min="8208" max="8456" width="9.140625" style="16"/>
    <col min="8457" max="8457" width="10.140625" style="16" bestFit="1" customWidth="1"/>
    <col min="8458" max="8461" width="9.140625" style="16"/>
    <col min="8462" max="8463" width="9.85546875" style="16" bestFit="1" customWidth="1"/>
    <col min="8464" max="8712" width="9.140625" style="16"/>
    <col min="8713" max="8713" width="10.140625" style="16" bestFit="1" customWidth="1"/>
    <col min="8714" max="8717" width="9.140625" style="16"/>
    <col min="8718" max="8719" width="9.85546875" style="16" bestFit="1" customWidth="1"/>
    <col min="8720" max="8968" width="9.140625" style="16"/>
    <col min="8969" max="8969" width="10.140625" style="16" bestFit="1" customWidth="1"/>
    <col min="8970" max="8973" width="9.140625" style="16"/>
    <col min="8974" max="8975" width="9.85546875" style="16" bestFit="1" customWidth="1"/>
    <col min="8976" max="9224" width="9.140625" style="16"/>
    <col min="9225" max="9225" width="10.140625" style="16" bestFit="1" customWidth="1"/>
    <col min="9226" max="9229" width="9.140625" style="16"/>
    <col min="9230" max="9231" width="9.85546875" style="16" bestFit="1" customWidth="1"/>
    <col min="9232" max="9480" width="9.140625" style="16"/>
    <col min="9481" max="9481" width="10.140625" style="16" bestFit="1" customWidth="1"/>
    <col min="9482" max="9485" width="9.140625" style="16"/>
    <col min="9486" max="9487" width="9.85546875" style="16" bestFit="1" customWidth="1"/>
    <col min="9488" max="9736" width="9.140625" style="16"/>
    <col min="9737" max="9737" width="10.140625" style="16" bestFit="1" customWidth="1"/>
    <col min="9738" max="9741" width="9.140625" style="16"/>
    <col min="9742" max="9743" width="9.85546875" style="16" bestFit="1" customWidth="1"/>
    <col min="9744" max="9992" width="9.140625" style="16"/>
    <col min="9993" max="9993" width="10.140625" style="16" bestFit="1" customWidth="1"/>
    <col min="9994" max="9997" width="9.140625" style="16"/>
    <col min="9998" max="9999" width="9.85546875" style="16" bestFit="1" customWidth="1"/>
    <col min="10000" max="10248" width="9.140625" style="16"/>
    <col min="10249" max="10249" width="10.140625" style="16" bestFit="1" customWidth="1"/>
    <col min="10250" max="10253" width="9.140625" style="16"/>
    <col min="10254" max="10255" width="9.85546875" style="16" bestFit="1" customWidth="1"/>
    <col min="10256" max="10504" width="9.140625" style="16"/>
    <col min="10505" max="10505" width="10.140625" style="16" bestFit="1" customWidth="1"/>
    <col min="10506" max="10509" width="9.140625" style="16"/>
    <col min="10510" max="10511" width="9.85546875" style="16" bestFit="1" customWidth="1"/>
    <col min="10512" max="10760" width="9.140625" style="16"/>
    <col min="10761" max="10761" width="10.140625" style="16" bestFit="1" customWidth="1"/>
    <col min="10762" max="10765" width="9.140625" style="16"/>
    <col min="10766" max="10767" width="9.85546875" style="16" bestFit="1" customWidth="1"/>
    <col min="10768" max="11016" width="9.140625" style="16"/>
    <col min="11017" max="11017" width="10.140625" style="16" bestFit="1" customWidth="1"/>
    <col min="11018" max="11021" width="9.140625" style="16"/>
    <col min="11022" max="11023" width="9.85546875" style="16" bestFit="1" customWidth="1"/>
    <col min="11024" max="11272" width="9.140625" style="16"/>
    <col min="11273" max="11273" width="10.140625" style="16" bestFit="1" customWidth="1"/>
    <col min="11274" max="11277" width="9.140625" style="16"/>
    <col min="11278" max="11279" width="9.85546875" style="16" bestFit="1" customWidth="1"/>
    <col min="11280" max="11528" width="9.140625" style="16"/>
    <col min="11529" max="11529" width="10.140625" style="16" bestFit="1" customWidth="1"/>
    <col min="11530" max="11533" width="9.140625" style="16"/>
    <col min="11534" max="11535" width="9.85546875" style="16" bestFit="1" customWidth="1"/>
    <col min="11536" max="11784" width="9.140625" style="16"/>
    <col min="11785" max="11785" width="10.140625" style="16" bestFit="1" customWidth="1"/>
    <col min="11786" max="11789" width="9.140625" style="16"/>
    <col min="11790" max="11791" width="9.85546875" style="16" bestFit="1" customWidth="1"/>
    <col min="11792" max="12040" width="9.140625" style="16"/>
    <col min="12041" max="12041" width="10.140625" style="16" bestFit="1" customWidth="1"/>
    <col min="12042" max="12045" width="9.140625" style="16"/>
    <col min="12046" max="12047" width="9.85546875" style="16" bestFit="1" customWidth="1"/>
    <col min="12048" max="12296" width="9.140625" style="16"/>
    <col min="12297" max="12297" width="10.140625" style="16" bestFit="1" customWidth="1"/>
    <col min="12298" max="12301" width="9.140625" style="16"/>
    <col min="12302" max="12303" width="9.85546875" style="16" bestFit="1" customWidth="1"/>
    <col min="12304" max="12552" width="9.140625" style="16"/>
    <col min="12553" max="12553" width="10.140625" style="16" bestFit="1" customWidth="1"/>
    <col min="12554" max="12557" width="9.140625" style="16"/>
    <col min="12558" max="12559" width="9.85546875" style="16" bestFit="1" customWidth="1"/>
    <col min="12560" max="12808" width="9.140625" style="16"/>
    <col min="12809" max="12809" width="10.140625" style="16" bestFit="1" customWidth="1"/>
    <col min="12810" max="12813" width="9.140625" style="16"/>
    <col min="12814" max="12815" width="9.85546875" style="16" bestFit="1" customWidth="1"/>
    <col min="12816" max="13064" width="9.140625" style="16"/>
    <col min="13065" max="13065" width="10.140625" style="16" bestFit="1" customWidth="1"/>
    <col min="13066" max="13069" width="9.140625" style="16"/>
    <col min="13070" max="13071" width="9.85546875" style="16" bestFit="1" customWidth="1"/>
    <col min="13072" max="13320" width="9.140625" style="16"/>
    <col min="13321" max="13321" width="10.140625" style="16" bestFit="1" customWidth="1"/>
    <col min="13322" max="13325" width="9.140625" style="16"/>
    <col min="13326" max="13327" width="9.85546875" style="16" bestFit="1" customWidth="1"/>
    <col min="13328" max="13576" width="9.140625" style="16"/>
    <col min="13577" max="13577" width="10.140625" style="16" bestFit="1" customWidth="1"/>
    <col min="13578" max="13581" width="9.140625" style="16"/>
    <col min="13582" max="13583" width="9.85546875" style="16" bestFit="1" customWidth="1"/>
    <col min="13584" max="13832" width="9.140625" style="16"/>
    <col min="13833" max="13833" width="10.140625" style="16" bestFit="1" customWidth="1"/>
    <col min="13834" max="13837" width="9.140625" style="16"/>
    <col min="13838" max="13839" width="9.85546875" style="16" bestFit="1" customWidth="1"/>
    <col min="13840" max="14088" width="9.140625" style="16"/>
    <col min="14089" max="14089" width="10.140625" style="16" bestFit="1" customWidth="1"/>
    <col min="14090" max="14093" width="9.140625" style="16"/>
    <col min="14094" max="14095" width="9.85546875" style="16" bestFit="1" customWidth="1"/>
    <col min="14096" max="14344" width="9.140625" style="16"/>
    <col min="14345" max="14345" width="10.140625" style="16" bestFit="1" customWidth="1"/>
    <col min="14346" max="14349" width="9.140625" style="16"/>
    <col min="14350" max="14351" width="9.85546875" style="16" bestFit="1" customWidth="1"/>
    <col min="14352" max="14600" width="9.140625" style="16"/>
    <col min="14601" max="14601" width="10.140625" style="16" bestFit="1" customWidth="1"/>
    <col min="14602" max="14605" width="9.140625" style="16"/>
    <col min="14606" max="14607" width="9.85546875" style="16" bestFit="1" customWidth="1"/>
    <col min="14608" max="14856" width="9.140625" style="16"/>
    <col min="14857" max="14857" width="10.140625" style="16" bestFit="1" customWidth="1"/>
    <col min="14858" max="14861" width="9.140625" style="16"/>
    <col min="14862" max="14863" width="9.85546875" style="16" bestFit="1" customWidth="1"/>
    <col min="14864" max="15112" width="9.140625" style="16"/>
    <col min="15113" max="15113" width="10.140625" style="16" bestFit="1" customWidth="1"/>
    <col min="15114" max="15117" width="9.140625" style="16"/>
    <col min="15118" max="15119" width="9.85546875" style="16" bestFit="1" customWidth="1"/>
    <col min="15120" max="15368" width="9.140625" style="16"/>
    <col min="15369" max="15369" width="10.140625" style="16" bestFit="1" customWidth="1"/>
    <col min="15370" max="15373" width="9.140625" style="16"/>
    <col min="15374" max="15375" width="9.85546875" style="16" bestFit="1" customWidth="1"/>
    <col min="15376" max="15624" width="9.140625" style="16"/>
    <col min="15625" max="15625" width="10.140625" style="16" bestFit="1" customWidth="1"/>
    <col min="15626" max="15629" width="9.140625" style="16"/>
    <col min="15630" max="15631" width="9.85546875" style="16" bestFit="1" customWidth="1"/>
    <col min="15632" max="15880" width="9.140625" style="16"/>
    <col min="15881" max="15881" width="10.140625" style="16" bestFit="1" customWidth="1"/>
    <col min="15882" max="15885" width="9.140625" style="16"/>
    <col min="15886" max="15887" width="9.85546875" style="16" bestFit="1" customWidth="1"/>
    <col min="15888" max="16136" width="9.140625" style="16"/>
    <col min="16137" max="16137" width="10.140625" style="16" bestFit="1" customWidth="1"/>
    <col min="16138" max="16141" width="9.140625" style="16"/>
    <col min="16142" max="16143" width="9.85546875" style="16" bestFit="1" customWidth="1"/>
    <col min="16144" max="16384" width="9.140625" style="16"/>
  </cols>
  <sheetData>
    <row r="1" spans="1:27" x14ac:dyDescent="0.2">
      <c r="A1" s="266" t="s">
        <v>9</v>
      </c>
      <c r="B1" s="267"/>
      <c r="C1" s="267"/>
      <c r="D1" s="267"/>
      <c r="E1" s="267"/>
      <c r="F1" s="267"/>
      <c r="G1" s="267"/>
      <c r="H1" s="267"/>
      <c r="I1" s="267"/>
      <c r="J1" s="44"/>
      <c r="K1" s="44"/>
      <c r="L1" s="44"/>
      <c r="M1" s="44"/>
      <c r="N1" s="44"/>
      <c r="O1" s="44"/>
    </row>
    <row r="2" spans="1:27" ht="15.75" x14ac:dyDescent="0.2">
      <c r="A2" s="17"/>
      <c r="B2" s="18"/>
      <c r="C2" s="268" t="s">
        <v>317</v>
      </c>
      <c r="D2" s="268"/>
      <c r="E2" s="46" t="s">
        <v>0</v>
      </c>
      <c r="F2" s="55">
        <v>43921</v>
      </c>
      <c r="G2" s="47"/>
      <c r="H2" s="47"/>
      <c r="I2" s="47"/>
      <c r="J2" s="48"/>
      <c r="K2" s="48"/>
      <c r="L2" s="48"/>
      <c r="M2" s="48"/>
      <c r="N2" s="48"/>
      <c r="O2" s="48"/>
      <c r="R2" s="49" t="s">
        <v>12</v>
      </c>
      <c r="AA2" s="19"/>
    </row>
    <row r="3" spans="1:27" ht="13.5" customHeight="1" x14ac:dyDescent="0.2">
      <c r="A3" s="261" t="s">
        <v>10</v>
      </c>
      <c r="B3" s="262"/>
      <c r="C3" s="262"/>
      <c r="D3" s="261" t="s">
        <v>3</v>
      </c>
      <c r="E3" s="258" t="s">
        <v>11</v>
      </c>
      <c r="F3" s="220"/>
      <c r="G3" s="220"/>
      <c r="H3" s="220"/>
      <c r="I3" s="220"/>
      <c r="J3" s="220"/>
      <c r="K3" s="220"/>
      <c r="L3" s="220"/>
      <c r="M3" s="220"/>
      <c r="N3" s="220"/>
      <c r="O3" s="220"/>
      <c r="P3" s="258" t="s">
        <v>20</v>
      </c>
      <c r="Q3" s="220"/>
      <c r="R3" s="258" t="s">
        <v>192</v>
      </c>
    </row>
    <row r="4" spans="1:27" ht="56.25" x14ac:dyDescent="0.2">
      <c r="A4" s="262"/>
      <c r="B4" s="262"/>
      <c r="C4" s="262"/>
      <c r="D4" s="269"/>
      <c r="E4" s="50" t="s">
        <v>16</v>
      </c>
      <c r="F4" s="50" t="s">
        <v>181</v>
      </c>
      <c r="G4" s="50" t="s">
        <v>182</v>
      </c>
      <c r="H4" s="50" t="s">
        <v>183</v>
      </c>
      <c r="I4" s="50" t="s">
        <v>184</v>
      </c>
      <c r="J4" s="51" t="s">
        <v>185</v>
      </c>
      <c r="K4" s="51" t="s">
        <v>186</v>
      </c>
      <c r="L4" s="51" t="s">
        <v>187</v>
      </c>
      <c r="M4" s="51" t="s">
        <v>188</v>
      </c>
      <c r="N4" s="51" t="s">
        <v>189</v>
      </c>
      <c r="O4" s="51" t="s">
        <v>190</v>
      </c>
      <c r="P4" s="50" t="s">
        <v>184</v>
      </c>
      <c r="Q4" s="50" t="s">
        <v>191</v>
      </c>
      <c r="R4" s="258"/>
    </row>
    <row r="5" spans="1:27" x14ac:dyDescent="0.2">
      <c r="A5" s="263">
        <v>1</v>
      </c>
      <c r="B5" s="263"/>
      <c r="C5" s="263"/>
      <c r="D5" s="20">
        <v>2</v>
      </c>
      <c r="E5" s="50" t="s">
        <v>7</v>
      </c>
      <c r="F5" s="52" t="s">
        <v>8</v>
      </c>
      <c r="G5" s="50" t="s">
        <v>213</v>
      </c>
      <c r="H5" s="52" t="s">
        <v>214</v>
      </c>
      <c r="I5" s="50" t="s">
        <v>215</v>
      </c>
      <c r="J5" s="52" t="s">
        <v>216</v>
      </c>
      <c r="K5" s="52" t="s">
        <v>217</v>
      </c>
      <c r="L5" s="52" t="s">
        <v>13</v>
      </c>
      <c r="M5" s="52" t="s">
        <v>218</v>
      </c>
      <c r="N5" s="52" t="s">
        <v>219</v>
      </c>
      <c r="O5" s="52" t="s">
        <v>220</v>
      </c>
      <c r="P5" s="50" t="s">
        <v>221</v>
      </c>
      <c r="Q5" s="50" t="s">
        <v>222</v>
      </c>
      <c r="R5" s="52" t="s">
        <v>223</v>
      </c>
    </row>
    <row r="6" spans="1:27" ht="12.75" customHeight="1" x14ac:dyDescent="0.2">
      <c r="A6" s="264" t="s">
        <v>193</v>
      </c>
      <c r="B6" s="265"/>
      <c r="C6" s="265"/>
      <c r="D6" s="5">
        <v>1</v>
      </c>
      <c r="E6" s="111">
        <v>1907476900</v>
      </c>
      <c r="F6" s="111">
        <v>1569599850</v>
      </c>
      <c r="G6" s="111">
        <v>0</v>
      </c>
      <c r="H6" s="111">
        <v>0</v>
      </c>
      <c r="I6" s="111">
        <v>92041676</v>
      </c>
      <c r="J6" s="111">
        <v>10990977371</v>
      </c>
      <c r="K6" s="111">
        <v>200776414</v>
      </c>
      <c r="L6" s="111">
        <v>-14506832</v>
      </c>
      <c r="M6" s="111">
        <v>-76000661</v>
      </c>
      <c r="N6" s="111">
        <v>1651303475</v>
      </c>
      <c r="O6" s="111">
        <v>0</v>
      </c>
      <c r="P6" s="111">
        <v>6734179</v>
      </c>
      <c r="Q6" s="111">
        <v>1093169783</v>
      </c>
      <c r="R6" s="54">
        <f>SUM(E6:Q6)</f>
        <v>17421572155</v>
      </c>
    </row>
    <row r="7" spans="1:27" ht="30" customHeight="1" x14ac:dyDescent="0.2">
      <c r="A7" s="259" t="s">
        <v>194</v>
      </c>
      <c r="B7" s="260"/>
      <c r="C7" s="260"/>
      <c r="D7" s="5">
        <v>2</v>
      </c>
      <c r="E7" s="53">
        <v>0</v>
      </c>
      <c r="F7" s="53">
        <v>0</v>
      </c>
      <c r="G7" s="53">
        <v>0</v>
      </c>
      <c r="H7" s="53">
        <v>0</v>
      </c>
      <c r="I7" s="53">
        <v>0</v>
      </c>
      <c r="J7" s="53">
        <v>0</v>
      </c>
      <c r="K7" s="53">
        <v>0</v>
      </c>
      <c r="L7" s="53">
        <v>0</v>
      </c>
      <c r="M7" s="53">
        <v>0</v>
      </c>
      <c r="N7" s="53">
        <v>0</v>
      </c>
      <c r="O7" s="53">
        <v>0</v>
      </c>
      <c r="P7" s="53">
        <v>0</v>
      </c>
      <c r="Q7" s="53">
        <v>0</v>
      </c>
      <c r="R7" s="54">
        <f t="shared" ref="R7:R26" si="0">SUM(E7:Q7)</f>
        <v>0</v>
      </c>
    </row>
    <row r="8" spans="1:27" ht="27" customHeight="1" x14ac:dyDescent="0.2">
      <c r="A8" s="264" t="s">
        <v>195</v>
      </c>
      <c r="B8" s="265"/>
      <c r="C8" s="265"/>
      <c r="D8" s="5">
        <v>3</v>
      </c>
      <c r="E8" s="53">
        <v>0</v>
      </c>
      <c r="F8" s="53">
        <v>0</v>
      </c>
      <c r="G8" s="53">
        <v>0</v>
      </c>
      <c r="H8" s="53">
        <v>0</v>
      </c>
      <c r="I8" s="53">
        <v>0</v>
      </c>
      <c r="J8" s="53">
        <v>0</v>
      </c>
      <c r="K8" s="53">
        <v>0</v>
      </c>
      <c r="L8" s="53">
        <v>0</v>
      </c>
      <c r="M8" s="53">
        <v>0</v>
      </c>
      <c r="N8" s="53">
        <v>0</v>
      </c>
      <c r="O8" s="53">
        <v>0</v>
      </c>
      <c r="P8" s="53">
        <v>0</v>
      </c>
      <c r="Q8" s="53">
        <v>0</v>
      </c>
      <c r="R8" s="54">
        <f>SUM(E8:Q8)</f>
        <v>0</v>
      </c>
    </row>
    <row r="9" spans="1:27" ht="18" customHeight="1" x14ac:dyDescent="0.2">
      <c r="A9" s="259" t="s">
        <v>196</v>
      </c>
      <c r="B9" s="260"/>
      <c r="C9" s="260"/>
      <c r="D9" s="5">
        <v>4</v>
      </c>
      <c r="E9" s="54">
        <f>E6+E7+E8</f>
        <v>1907476900</v>
      </c>
      <c r="F9" s="54">
        <f t="shared" ref="F9:Q9" si="1">F6+F7+F8</f>
        <v>1569599850</v>
      </c>
      <c r="G9" s="54">
        <f t="shared" si="1"/>
        <v>0</v>
      </c>
      <c r="H9" s="54">
        <f t="shared" si="1"/>
        <v>0</v>
      </c>
      <c r="I9" s="54">
        <f t="shared" si="1"/>
        <v>92041676</v>
      </c>
      <c r="J9" s="54">
        <f t="shared" si="1"/>
        <v>10990977371</v>
      </c>
      <c r="K9" s="54">
        <f t="shared" si="1"/>
        <v>200776414</v>
      </c>
      <c r="L9" s="54">
        <f t="shared" si="1"/>
        <v>-14506832</v>
      </c>
      <c r="M9" s="54">
        <f t="shared" si="1"/>
        <v>-76000661</v>
      </c>
      <c r="N9" s="54">
        <f t="shared" si="1"/>
        <v>1651303475</v>
      </c>
      <c r="O9" s="54">
        <f t="shared" si="1"/>
        <v>0</v>
      </c>
      <c r="P9" s="54">
        <f t="shared" si="1"/>
        <v>6734179</v>
      </c>
      <c r="Q9" s="54">
        <f t="shared" si="1"/>
        <v>1093169783</v>
      </c>
      <c r="R9" s="54">
        <f t="shared" si="0"/>
        <v>17421572155</v>
      </c>
    </row>
    <row r="10" spans="1:27" ht="33" customHeight="1" x14ac:dyDescent="0.2">
      <c r="A10" s="259" t="s">
        <v>197</v>
      </c>
      <c r="B10" s="260"/>
      <c r="C10" s="260"/>
      <c r="D10" s="5">
        <v>5</v>
      </c>
      <c r="E10" s="53">
        <v>0</v>
      </c>
      <c r="F10" s="53">
        <v>0</v>
      </c>
      <c r="G10" s="53">
        <v>0</v>
      </c>
      <c r="H10" s="53">
        <v>0</v>
      </c>
      <c r="I10" s="53">
        <v>0</v>
      </c>
      <c r="J10" s="53">
        <v>0</v>
      </c>
      <c r="K10" s="53">
        <v>0</v>
      </c>
      <c r="L10" s="53">
        <v>0</v>
      </c>
      <c r="M10" s="53">
        <v>0</v>
      </c>
      <c r="N10" s="53">
        <v>0</v>
      </c>
      <c r="O10" s="53">
        <v>0</v>
      </c>
      <c r="P10" s="53">
        <v>0</v>
      </c>
      <c r="Q10" s="53">
        <v>0</v>
      </c>
      <c r="R10" s="54">
        <f t="shared" si="0"/>
        <v>0</v>
      </c>
    </row>
    <row r="11" spans="1:27" ht="23.25" customHeight="1" x14ac:dyDescent="0.2">
      <c r="A11" s="259" t="s">
        <v>198</v>
      </c>
      <c r="B11" s="260"/>
      <c r="C11" s="260"/>
      <c r="D11" s="5">
        <v>6</v>
      </c>
      <c r="E11" s="53">
        <v>0</v>
      </c>
      <c r="F11" s="53">
        <v>0</v>
      </c>
      <c r="G11" s="53">
        <v>0</v>
      </c>
      <c r="H11" s="53">
        <v>0</v>
      </c>
      <c r="I11" s="53">
        <v>0</v>
      </c>
      <c r="J11" s="53">
        <v>0</v>
      </c>
      <c r="K11" s="53">
        <v>0</v>
      </c>
      <c r="L11" s="53">
        <v>0</v>
      </c>
      <c r="M11" s="53">
        <v>0</v>
      </c>
      <c r="N11" s="53">
        <v>0</v>
      </c>
      <c r="O11" s="53">
        <v>0</v>
      </c>
      <c r="P11" s="53">
        <v>0</v>
      </c>
      <c r="Q11" s="53">
        <v>0</v>
      </c>
      <c r="R11" s="54">
        <f t="shared" si="0"/>
        <v>0</v>
      </c>
    </row>
    <row r="12" spans="1:27" ht="27" customHeight="1" x14ac:dyDescent="0.2">
      <c r="A12" s="259" t="s">
        <v>199</v>
      </c>
      <c r="B12" s="260"/>
      <c r="C12" s="260"/>
      <c r="D12" s="5">
        <v>7</v>
      </c>
      <c r="E12" s="53">
        <v>0</v>
      </c>
      <c r="F12" s="53">
        <v>0</v>
      </c>
      <c r="G12" s="53">
        <v>0</v>
      </c>
      <c r="H12" s="53">
        <v>0</v>
      </c>
      <c r="I12" s="53">
        <v>0</v>
      </c>
      <c r="J12" s="53">
        <v>0</v>
      </c>
      <c r="K12" s="53">
        <v>0</v>
      </c>
      <c r="L12" s="53">
        <v>0</v>
      </c>
      <c r="M12" s="53">
        <v>0</v>
      </c>
      <c r="N12" s="53">
        <v>0</v>
      </c>
      <c r="O12" s="53">
        <v>0</v>
      </c>
      <c r="P12" s="53">
        <v>0</v>
      </c>
      <c r="Q12" s="53">
        <v>0</v>
      </c>
      <c r="R12" s="54">
        <f t="shared" si="0"/>
        <v>0</v>
      </c>
    </row>
    <row r="13" spans="1:27" ht="24.75" customHeight="1" x14ac:dyDescent="0.2">
      <c r="A13" s="264" t="s">
        <v>200</v>
      </c>
      <c r="B13" s="265"/>
      <c r="C13" s="265"/>
      <c r="D13" s="5">
        <v>8</v>
      </c>
      <c r="E13" s="53">
        <v>0</v>
      </c>
      <c r="F13" s="53">
        <v>0</v>
      </c>
      <c r="G13" s="53">
        <v>0</v>
      </c>
      <c r="H13" s="53">
        <v>0</v>
      </c>
      <c r="I13" s="53">
        <v>0</v>
      </c>
      <c r="J13" s="53">
        <v>0</v>
      </c>
      <c r="K13" s="53">
        <v>0</v>
      </c>
      <c r="L13" s="53">
        <v>0</v>
      </c>
      <c r="M13" s="53">
        <v>0</v>
      </c>
      <c r="N13" s="53">
        <v>0</v>
      </c>
      <c r="O13" s="53">
        <v>0</v>
      </c>
      <c r="P13" s="53">
        <v>0</v>
      </c>
      <c r="Q13" s="53">
        <v>0</v>
      </c>
      <c r="R13" s="54">
        <f t="shared" si="0"/>
        <v>0</v>
      </c>
    </row>
    <row r="14" spans="1:27" ht="12.75" customHeight="1" x14ac:dyDescent="0.2">
      <c r="A14" s="259" t="s">
        <v>201</v>
      </c>
      <c r="B14" s="260"/>
      <c r="C14" s="260"/>
      <c r="D14" s="5">
        <v>9</v>
      </c>
      <c r="E14" s="53">
        <v>0</v>
      </c>
      <c r="F14" s="53">
        <v>0</v>
      </c>
      <c r="G14" s="53">
        <v>0</v>
      </c>
      <c r="H14" s="53">
        <v>0</v>
      </c>
      <c r="I14" s="53">
        <v>0</v>
      </c>
      <c r="J14" s="53">
        <v>0</v>
      </c>
      <c r="K14" s="53">
        <v>0</v>
      </c>
      <c r="L14" s="53">
        <v>0</v>
      </c>
      <c r="M14" s="53">
        <v>0</v>
      </c>
      <c r="N14" s="53">
        <v>0</v>
      </c>
      <c r="O14" s="53">
        <v>0</v>
      </c>
      <c r="P14" s="53">
        <v>0</v>
      </c>
      <c r="Q14" s="53">
        <v>0</v>
      </c>
      <c r="R14" s="54">
        <f t="shared" si="0"/>
        <v>0</v>
      </c>
    </row>
    <row r="15" spans="1:27" ht="24" customHeight="1" x14ac:dyDescent="0.2">
      <c r="A15" s="264" t="s">
        <v>202</v>
      </c>
      <c r="B15" s="265"/>
      <c r="C15" s="265"/>
      <c r="D15" s="5">
        <v>10</v>
      </c>
      <c r="E15" s="53">
        <v>0</v>
      </c>
      <c r="F15" s="53">
        <v>0</v>
      </c>
      <c r="G15" s="53">
        <v>0</v>
      </c>
      <c r="H15" s="53">
        <v>0</v>
      </c>
      <c r="I15" s="53">
        <v>0</v>
      </c>
      <c r="J15" s="53">
        <v>0</v>
      </c>
      <c r="K15" s="53">
        <v>0</v>
      </c>
      <c r="L15" s="53">
        <v>0</v>
      </c>
      <c r="M15" s="53">
        <v>0</v>
      </c>
      <c r="N15" s="53">
        <v>0</v>
      </c>
      <c r="O15" s="53">
        <v>0</v>
      </c>
      <c r="P15" s="53">
        <v>0</v>
      </c>
      <c r="Q15" s="53">
        <v>0</v>
      </c>
      <c r="R15" s="54">
        <f t="shared" si="0"/>
        <v>0</v>
      </c>
    </row>
    <row r="16" spans="1:27" ht="12.75" customHeight="1" x14ac:dyDescent="0.2">
      <c r="A16" s="259" t="s">
        <v>203</v>
      </c>
      <c r="B16" s="260"/>
      <c r="C16" s="260"/>
      <c r="D16" s="5">
        <v>11</v>
      </c>
      <c r="E16" s="53">
        <v>0</v>
      </c>
      <c r="F16" s="53">
        <v>0</v>
      </c>
      <c r="G16" s="53">
        <v>0</v>
      </c>
      <c r="H16" s="53">
        <v>0</v>
      </c>
      <c r="I16" s="53">
        <v>0</v>
      </c>
      <c r="J16" s="53">
        <v>0</v>
      </c>
      <c r="K16" s="53">
        <v>0</v>
      </c>
      <c r="L16" s="53">
        <v>0</v>
      </c>
      <c r="M16" s="53">
        <v>0</v>
      </c>
      <c r="N16" s="53">
        <v>0</v>
      </c>
      <c r="O16" s="53">
        <v>0</v>
      </c>
      <c r="P16" s="53">
        <v>0</v>
      </c>
      <c r="Q16" s="53">
        <v>0</v>
      </c>
      <c r="R16" s="54">
        <f t="shared" si="0"/>
        <v>0</v>
      </c>
    </row>
    <row r="17" spans="1:18" ht="12.75" customHeight="1" x14ac:dyDescent="0.2">
      <c r="A17" s="259" t="s">
        <v>21</v>
      </c>
      <c r="B17" s="260"/>
      <c r="C17" s="260"/>
      <c r="D17" s="5">
        <v>12</v>
      </c>
      <c r="E17" s="53">
        <v>0</v>
      </c>
      <c r="F17" s="53">
        <v>0</v>
      </c>
      <c r="G17" s="53">
        <v>0</v>
      </c>
      <c r="H17" s="53">
        <v>0</v>
      </c>
      <c r="I17" s="53">
        <v>0</v>
      </c>
      <c r="J17" s="53">
        <v>0</v>
      </c>
      <c r="K17" s="53">
        <v>0</v>
      </c>
      <c r="L17" s="53">
        <v>0</v>
      </c>
      <c r="M17" s="53">
        <v>0</v>
      </c>
      <c r="N17" s="53">
        <v>0</v>
      </c>
      <c r="O17" s="53">
        <v>0</v>
      </c>
      <c r="P17" s="53">
        <v>0</v>
      </c>
      <c r="Q17" s="53">
        <v>0</v>
      </c>
      <c r="R17" s="54">
        <f t="shared" si="0"/>
        <v>0</v>
      </c>
    </row>
    <row r="18" spans="1:18" ht="12.75" customHeight="1" x14ac:dyDescent="0.2">
      <c r="A18" s="259" t="s">
        <v>204</v>
      </c>
      <c r="B18" s="260"/>
      <c r="C18" s="260"/>
      <c r="D18" s="5">
        <v>13</v>
      </c>
      <c r="E18" s="53">
        <v>0</v>
      </c>
      <c r="F18" s="53">
        <v>0</v>
      </c>
      <c r="G18" s="53">
        <v>0</v>
      </c>
      <c r="H18" s="53">
        <v>0</v>
      </c>
      <c r="I18" s="53">
        <v>0</v>
      </c>
      <c r="J18" s="53">
        <v>0</v>
      </c>
      <c r="K18" s="53">
        <v>0</v>
      </c>
      <c r="L18" s="53">
        <v>0</v>
      </c>
      <c r="M18" s="53">
        <v>0</v>
      </c>
      <c r="N18" s="53">
        <v>0</v>
      </c>
      <c r="O18" s="53">
        <v>0</v>
      </c>
      <c r="P18" s="53">
        <v>0</v>
      </c>
      <c r="Q18" s="53">
        <v>0</v>
      </c>
      <c r="R18" s="54">
        <f t="shared" si="0"/>
        <v>0</v>
      </c>
    </row>
    <row r="19" spans="1:18" ht="24" customHeight="1" x14ac:dyDescent="0.2">
      <c r="A19" s="259" t="s">
        <v>205</v>
      </c>
      <c r="B19" s="260"/>
      <c r="C19" s="260"/>
      <c r="D19" s="5">
        <v>14</v>
      </c>
      <c r="E19" s="53">
        <v>0</v>
      </c>
      <c r="F19" s="53">
        <v>0</v>
      </c>
      <c r="G19" s="53">
        <v>0</v>
      </c>
      <c r="H19" s="53">
        <v>0</v>
      </c>
      <c r="I19" s="53">
        <v>0</v>
      </c>
      <c r="J19" s="53">
        <v>0</v>
      </c>
      <c r="K19" s="53">
        <v>0</v>
      </c>
      <c r="L19" s="53">
        <v>0</v>
      </c>
      <c r="M19" s="53">
        <v>0</v>
      </c>
      <c r="N19" s="53">
        <v>0</v>
      </c>
      <c r="O19" s="53">
        <v>0</v>
      </c>
      <c r="P19" s="53">
        <v>0</v>
      </c>
      <c r="Q19" s="53">
        <v>0</v>
      </c>
      <c r="R19" s="54">
        <f t="shared" si="0"/>
        <v>0</v>
      </c>
    </row>
    <row r="20" spans="1:18" ht="24" customHeight="1" x14ac:dyDescent="0.2">
      <c r="A20" s="259" t="s">
        <v>206</v>
      </c>
      <c r="B20" s="260"/>
      <c r="C20" s="260"/>
      <c r="D20" s="5">
        <v>15</v>
      </c>
      <c r="E20" s="53">
        <v>0</v>
      </c>
      <c r="F20" s="53">
        <v>0</v>
      </c>
      <c r="G20" s="53">
        <v>0</v>
      </c>
      <c r="H20" s="53">
        <v>0</v>
      </c>
      <c r="I20" s="53">
        <v>0</v>
      </c>
      <c r="J20" s="53">
        <v>0</v>
      </c>
      <c r="K20" s="53">
        <v>0</v>
      </c>
      <c r="L20" s="53">
        <v>0</v>
      </c>
      <c r="M20" s="53">
        <v>0</v>
      </c>
      <c r="N20" s="53">
        <v>0</v>
      </c>
      <c r="O20" s="53">
        <v>0</v>
      </c>
      <c r="P20" s="53">
        <v>0</v>
      </c>
      <c r="Q20" s="53">
        <v>0</v>
      </c>
      <c r="R20" s="54">
        <f t="shared" si="0"/>
        <v>0</v>
      </c>
    </row>
    <row r="21" spans="1:18" ht="20.25" customHeight="1" x14ac:dyDescent="0.2">
      <c r="A21" s="264" t="s">
        <v>207</v>
      </c>
      <c r="B21" s="265"/>
      <c r="C21" s="265"/>
      <c r="D21" s="5">
        <v>16</v>
      </c>
      <c r="E21" s="53">
        <v>0</v>
      </c>
      <c r="F21" s="53">
        <v>0</v>
      </c>
      <c r="G21" s="53">
        <v>0</v>
      </c>
      <c r="H21" s="53">
        <v>0</v>
      </c>
      <c r="I21" s="53">
        <v>0</v>
      </c>
      <c r="J21" s="53">
        <v>1709418230</v>
      </c>
      <c r="K21" s="53">
        <v>0</v>
      </c>
      <c r="L21" s="53">
        <v>-65108259</v>
      </c>
      <c r="M21" s="53">
        <v>0</v>
      </c>
      <c r="N21" s="53">
        <v>-1651303475</v>
      </c>
      <c r="O21" s="53">
        <v>0</v>
      </c>
      <c r="P21" s="53">
        <v>0</v>
      </c>
      <c r="Q21" s="53">
        <v>0</v>
      </c>
      <c r="R21" s="54">
        <f t="shared" si="0"/>
        <v>-6993504</v>
      </c>
    </row>
    <row r="22" spans="1:18" ht="20.25" customHeight="1" x14ac:dyDescent="0.2">
      <c r="A22" s="264" t="s">
        <v>209</v>
      </c>
      <c r="B22" s="265"/>
      <c r="C22" s="265"/>
      <c r="D22" s="5">
        <v>17</v>
      </c>
      <c r="E22" s="53">
        <v>0</v>
      </c>
      <c r="F22" s="53">
        <v>0</v>
      </c>
      <c r="G22" s="53">
        <v>0</v>
      </c>
      <c r="H22" s="53">
        <v>0</v>
      </c>
      <c r="I22" s="53">
        <v>0</v>
      </c>
      <c r="J22" s="53">
        <v>0</v>
      </c>
      <c r="K22" s="53">
        <v>0</v>
      </c>
      <c r="L22" s="53">
        <v>0</v>
      </c>
      <c r="M22" s="53">
        <v>0</v>
      </c>
      <c r="N22" s="53">
        <v>0</v>
      </c>
      <c r="O22" s="53">
        <v>0</v>
      </c>
      <c r="P22" s="53">
        <v>0</v>
      </c>
      <c r="Q22" s="53">
        <v>0</v>
      </c>
      <c r="R22" s="54">
        <f t="shared" si="0"/>
        <v>0</v>
      </c>
    </row>
    <row r="23" spans="1:18" ht="20.25" customHeight="1" x14ac:dyDescent="0.2">
      <c r="A23" s="264" t="s">
        <v>210</v>
      </c>
      <c r="B23" s="265"/>
      <c r="C23" s="265"/>
      <c r="D23" s="5">
        <v>18</v>
      </c>
      <c r="E23" s="53">
        <v>0</v>
      </c>
      <c r="F23" s="53">
        <v>0</v>
      </c>
      <c r="G23" s="53">
        <v>0</v>
      </c>
      <c r="H23" s="53">
        <v>0</v>
      </c>
      <c r="I23" s="53">
        <v>0</v>
      </c>
      <c r="J23" s="53">
        <v>0</v>
      </c>
      <c r="K23" s="53">
        <v>0</v>
      </c>
      <c r="L23" s="53">
        <v>0</v>
      </c>
      <c r="M23" s="53">
        <v>0</v>
      </c>
      <c r="N23" s="53">
        <v>0</v>
      </c>
      <c r="O23" s="53">
        <v>0</v>
      </c>
      <c r="P23" s="53">
        <v>0</v>
      </c>
      <c r="Q23" s="53">
        <v>0</v>
      </c>
      <c r="R23" s="54">
        <f t="shared" si="0"/>
        <v>0</v>
      </c>
    </row>
    <row r="24" spans="1:18" ht="20.25" customHeight="1" x14ac:dyDescent="0.2">
      <c r="A24" s="264" t="s">
        <v>211</v>
      </c>
      <c r="B24" s="265"/>
      <c r="C24" s="265"/>
      <c r="D24" s="5">
        <v>19</v>
      </c>
      <c r="E24" s="53">
        <v>0</v>
      </c>
      <c r="F24" s="53">
        <v>0</v>
      </c>
      <c r="G24" s="53">
        <v>0</v>
      </c>
      <c r="H24" s="53">
        <v>0</v>
      </c>
      <c r="I24" s="53">
        <v>-23352177</v>
      </c>
      <c r="J24" s="53">
        <v>0</v>
      </c>
      <c r="K24" s="53">
        <v>-1478998</v>
      </c>
      <c r="L24" s="53">
        <v>53732398</v>
      </c>
      <c r="M24" s="53">
        <v>0</v>
      </c>
      <c r="N24" s="53">
        <v>308827325</v>
      </c>
      <c r="O24" s="53">
        <v>0</v>
      </c>
      <c r="P24" s="53">
        <v>15530279</v>
      </c>
      <c r="Q24" s="53">
        <v>19269523</v>
      </c>
      <c r="R24" s="54">
        <f t="shared" si="0"/>
        <v>372528350</v>
      </c>
    </row>
    <row r="25" spans="1:18" ht="20.25" customHeight="1" x14ac:dyDescent="0.2">
      <c r="A25" s="264" t="s">
        <v>208</v>
      </c>
      <c r="B25" s="265"/>
      <c r="C25" s="265"/>
      <c r="D25" s="5">
        <v>20</v>
      </c>
      <c r="E25" s="53">
        <v>0</v>
      </c>
      <c r="F25" s="53">
        <v>0</v>
      </c>
      <c r="G25" s="53">
        <v>0</v>
      </c>
      <c r="H25" s="53">
        <v>0</v>
      </c>
      <c r="I25" s="53">
        <v>0</v>
      </c>
      <c r="J25" s="53">
        <v>0</v>
      </c>
      <c r="K25" s="53">
        <v>0</v>
      </c>
      <c r="L25" s="53">
        <v>0</v>
      </c>
      <c r="M25" s="53">
        <v>0</v>
      </c>
      <c r="N25" s="53">
        <v>0</v>
      </c>
      <c r="O25" s="53">
        <v>0</v>
      </c>
      <c r="P25" s="53">
        <v>0</v>
      </c>
      <c r="Q25" s="53">
        <v>0</v>
      </c>
      <c r="R25" s="54">
        <f t="shared" si="0"/>
        <v>0</v>
      </c>
    </row>
    <row r="26" spans="1:18" ht="21" customHeight="1" x14ac:dyDescent="0.2">
      <c r="A26" s="264" t="s">
        <v>212</v>
      </c>
      <c r="B26" s="265"/>
      <c r="C26" s="265"/>
      <c r="D26" s="5">
        <v>21</v>
      </c>
      <c r="E26" s="54">
        <f>SUM(E9:E25)</f>
        <v>1907476900</v>
      </c>
      <c r="F26" s="54">
        <f t="shared" ref="F26:Q26" si="2">SUM(F9:F25)</f>
        <v>1569599850</v>
      </c>
      <c r="G26" s="54">
        <f t="shared" si="2"/>
        <v>0</v>
      </c>
      <c r="H26" s="54">
        <f t="shared" si="2"/>
        <v>0</v>
      </c>
      <c r="I26" s="54">
        <f t="shared" si="2"/>
        <v>68689499</v>
      </c>
      <c r="J26" s="54">
        <f t="shared" si="2"/>
        <v>12700395601</v>
      </c>
      <c r="K26" s="54">
        <f t="shared" si="2"/>
        <v>199297416</v>
      </c>
      <c r="L26" s="54">
        <f t="shared" si="2"/>
        <v>-25882693</v>
      </c>
      <c r="M26" s="54">
        <f t="shared" si="2"/>
        <v>-76000661</v>
      </c>
      <c r="N26" s="54">
        <f t="shared" si="2"/>
        <v>308827325</v>
      </c>
      <c r="O26" s="54">
        <f t="shared" si="2"/>
        <v>0</v>
      </c>
      <c r="P26" s="54">
        <f t="shared" si="2"/>
        <v>22264458</v>
      </c>
      <c r="Q26" s="54">
        <f t="shared" si="2"/>
        <v>1112439306</v>
      </c>
      <c r="R26" s="54">
        <f t="shared" si="0"/>
        <v>17787107001</v>
      </c>
    </row>
    <row r="27" spans="1:18" ht="21" customHeight="1" x14ac:dyDescent="0.2">
      <c r="A27" s="21"/>
      <c r="B27" s="22"/>
      <c r="C27" s="22"/>
      <c r="D27" s="23"/>
      <c r="E27" s="24"/>
      <c r="F27" s="24"/>
      <c r="G27" s="24"/>
      <c r="H27" s="24"/>
      <c r="I27" s="24"/>
      <c r="J27" s="24"/>
      <c r="K27" s="24"/>
      <c r="L27" s="24"/>
      <c r="M27" s="24"/>
      <c r="N27" s="24"/>
      <c r="O27" s="24"/>
      <c r="P27" s="24"/>
      <c r="Q27" s="24"/>
      <c r="R27" s="24"/>
    </row>
  </sheetData>
  <sheetProtection password="CA29" sheet="1" objects="1" scenarios="1"/>
  <protectedRanges>
    <protectedRange sqref="F2" name="Range1"/>
  </protectedRanges>
  <mergeCells count="29">
    <mergeCell ref="A26:C26"/>
    <mergeCell ref="A1:I1"/>
    <mergeCell ref="C2:D2"/>
    <mergeCell ref="D3:D4"/>
    <mergeCell ref="A20:C20"/>
    <mergeCell ref="A11:C11"/>
    <mergeCell ref="A12:C12"/>
    <mergeCell ref="A25:C25"/>
    <mergeCell ref="E3:O3"/>
    <mergeCell ref="A22:C22"/>
    <mergeCell ref="A23:C23"/>
    <mergeCell ref="A24:C24"/>
    <mergeCell ref="A21:C21"/>
    <mergeCell ref="R3:R4"/>
    <mergeCell ref="A17:C17"/>
    <mergeCell ref="A18:C18"/>
    <mergeCell ref="A19:C19"/>
    <mergeCell ref="A3:C4"/>
    <mergeCell ref="A5:C5"/>
    <mergeCell ref="A6:C6"/>
    <mergeCell ref="A7:C7"/>
    <mergeCell ref="A13:C13"/>
    <mergeCell ref="A14:C14"/>
    <mergeCell ref="A15:C15"/>
    <mergeCell ref="A16:C16"/>
    <mergeCell ref="A8:C8"/>
    <mergeCell ref="A9:C9"/>
    <mergeCell ref="A10:C10"/>
    <mergeCell ref="P3:Q3"/>
  </mergeCells>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F2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F65461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F130997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F196533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F262069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F32760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F393141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F458677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F524213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F589749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F65528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F720821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F786357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F851893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F917429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F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REA982965 RNW982965 RXS982965 SHO982965 SRK982965 TBG982965 TLC982965 TUY982965 UEU982965 UOQ982965 UYM982965 VII982965 VSE982965 WCA982965 WLW982965 WVS982965" xr:uid="{00000000-0002-0000-0400-000000000000}">
      <formula1>39448</formula1>
    </dataValidation>
    <dataValidation type="whole" operator="greaterThanOrEqual" allowBlank="1" showInputMessage="1" showErrorMessage="1" errorTitle="Pogrešan unos" error="Mogu se unijeti samo cjelobrojne pozitivne vrijednosti." sqref="H65473:I65473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H131009:I131009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H196545:I19654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H262081:I262081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H327617:I327617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H393153:I393153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H458689:I458689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H524225:I52422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H589761:I589761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H655297:I655297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H720833:I720833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H786369:I786369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H851905:I85190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H917441:I917441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H982977:I982977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H65480:I65481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H131016:I131017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H196552:I196553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H262088:I262089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H327624:I32762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H393160:I393161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H458696:I458697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H524232:I524233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H589768:I589769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H655304:I65530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H720840:I720841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H786376:I786377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H851912:I851913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H917448:I917449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H982984:I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LWH982984:LWI982985 MGD982984:MGE982985 MPZ982984:MQA982985 MZV982984:MZW982985 NJR982984:NJS982985 NTN982984:NTO982985 ODJ982984:ODK982985 ONF982984:ONG982985 OXB982984:OXC982985 PGX982984:PGY982985 PQT982984:PQU982985 QAP982984:QAQ982985 QKL982984:QKM982985 QUH982984:QUI982985 RED982984:REE982985 RNZ982984:ROA982985 RXV982984:RXW982985 SHR982984:SHS982985 SRN982984:SRO982985 TBJ982984:TBK982985 TLF982984:TLG982985 TVB982984:TVC982985 UEX982984:UEY982985 UOT982984:UOU982985 UYP982984:UYQ982985 VIL982984:VIM982985 VSH982984:VSI982985 WCD982984:WCE982985 WLZ982984:WMA982985 WVV982984:WVW982985" xr:uid="{00000000-0002-0000-0400-000001000000}">
      <formula1>0</formula1>
    </dataValidation>
    <dataValidation type="whole" operator="notEqual" allowBlank="1" showInputMessage="1" showErrorMessage="1" errorTitle="Pogrešan unos" error="Mogu se unijeti samo cjelobrojne vrijednosti." sqref="H65464:I65472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H131000:I131008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H196536:I196544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H262072:I262080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H327608:I327616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H393144:I393152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H458680:I458688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H524216:I524224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H589752:I589760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H655288:I655296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H720824:I720832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H786360:I786368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H851896:I851904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H917432:I917440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H982968:I982976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H65474:I65479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H131010:I131015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H196546:I196551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H262082:I262087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H327618:I32762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H393154:I393159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H458690:I458695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H524226:I524231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H589762:I589767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H655298:I65530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H720834:I720839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H786370:I786375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H851906:I851911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H917442:I917447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H982978:I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LWH982978:LWI982983 MGD982978:MGE982983 MPZ982978:MQA982983 MZV982978:MZW982983 NJR982978:NJS982983 NTN982978:NTO982983 ODJ982978:ODK982983 ONF982978:ONG982983 OXB982978:OXC982983 PGX982978:PGY982983 PQT982978:PQU982983 QAP982978:QAQ982983 QKL982978:QKM982983 QUH982978:QUI982983 RED982978:REE982983 RNZ982978:ROA982983 RXV982978:RXW982983 SHR982978:SHS982983 SRN982978:SRO982983 TBJ982978:TBK982983 TLF982978:TLG982983 TVB982978:TVC982983 UEX982978:UEY982983 UOT982978:UOU982983 UYP982978:UYQ982983 VIL982978:VIM982983 VSH982978:VSI982983 WCD982978:WCE982983 WLZ982978:WMA982983 WVV982978:WVW982983" xr:uid="{00000000-0002-0000-0400-000002000000}">
      <formula1>999999999999</formula1>
    </dataValidation>
    <dataValidation type="whole" operator="notEqual" allowBlank="1" showInputMessage="1" showErrorMessage="1" errorTitle="Pogrešan unos" error="Mogu se unijeti samo cjelobrojne vrijednosti." sqref="H65482:I65483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H131018:I131019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H196554:I196555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H262090:I262091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H327626:I32762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H393162:I393163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H458698:I458699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H524234:I524235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H589770:I589771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H655306:I65530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H720842:I720843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H786378:I786379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H851914:I851915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H917450:I917451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H982986:I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RNZ982986:ROA982987 RXV982986:RXW982987 SHR982986:SHS982987 SRN982986:SRO982987 TBJ982986:TBK982987 TLF982986:TLG982987 TVB982986:TVC982987 UEX982986:UEY982987 UOT982986:UOU982987 UYP982986:UYQ982987 VIL982986:VIM982987 VSH982986:VSI982987 WCD982986:WCE982987 WLZ982986:WMA982987 WVV982986:WVW982987" xr:uid="{00000000-0002-0000-0400-000003000000}">
      <formula1>9999999999</formula1>
    </dataValidation>
    <dataValidation type="whole" operator="notEqual" allowBlank="1" showInputMessage="1" showErrorMessage="1" errorTitle="Neispravan unos" error="Unose se samo cjelobrojne (pozitivne ili negativne) vrijednosti" sqref="E6:R27" xr:uid="{00000000-0002-0000-0400-000004000000}">
      <formula1>9999999999</formula1>
    </dataValidation>
  </dataValidations>
  <pageMargins left="0.74803149606299213" right="0.74803149606299213" top="0.98425196850393704" bottom="0.98425196850393704" header="0.51181102362204722" footer="0.51181102362204722"/>
  <pageSetup paperSize="9" scale="74"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2"/>
  <sheetViews>
    <sheetView view="pageBreakPreview" zoomScaleNormal="100" zoomScaleSheetLayoutView="100" workbookViewId="0">
      <selection activeCell="D11" sqref="D11"/>
    </sheetView>
  </sheetViews>
  <sheetFormatPr defaultRowHeight="12.75" x14ac:dyDescent="0.2"/>
  <cols>
    <col min="1" max="1" width="86.5703125" customWidth="1"/>
  </cols>
  <sheetData>
    <row r="1" spans="1:1" ht="126.75" customHeight="1" x14ac:dyDescent="0.2">
      <c r="A1" s="113" t="s">
        <v>324</v>
      </c>
    </row>
    <row r="2" spans="1:1" x14ac:dyDescent="0.2">
      <c r="A2" s="103" t="s">
        <v>280</v>
      </c>
    </row>
    <row r="3" spans="1:1" x14ac:dyDescent="0.2">
      <c r="A3" s="104" t="s">
        <v>312</v>
      </c>
    </row>
    <row r="4" spans="1:1" x14ac:dyDescent="0.2">
      <c r="A4" s="105"/>
    </row>
    <row r="5" spans="1:1" x14ac:dyDescent="0.2">
      <c r="A5" s="103" t="s">
        <v>281</v>
      </c>
    </row>
    <row r="6" spans="1:1" ht="25.5" x14ac:dyDescent="0.2">
      <c r="A6" s="112" t="s">
        <v>323</v>
      </c>
    </row>
    <row r="7" spans="1:1" x14ac:dyDescent="0.2">
      <c r="A7" s="105"/>
    </row>
    <row r="8" spans="1:1" x14ac:dyDescent="0.2">
      <c r="A8" s="103" t="s">
        <v>282</v>
      </c>
    </row>
    <row r="9" spans="1:1" ht="25.5" x14ac:dyDescent="0.2">
      <c r="A9" s="114" t="s">
        <v>313</v>
      </c>
    </row>
    <row r="10" spans="1:1" x14ac:dyDescent="0.2">
      <c r="A10" s="104" t="s">
        <v>314</v>
      </c>
    </row>
    <row r="11" spans="1:1" x14ac:dyDescent="0.2">
      <c r="A11" s="104"/>
    </row>
    <row r="12" spans="1:1" x14ac:dyDescent="0.2">
      <c r="A12" s="104" t="s">
        <v>320</v>
      </c>
    </row>
    <row r="13" spans="1:1" x14ac:dyDescent="0.2">
      <c r="A13" s="104" t="s">
        <v>321</v>
      </c>
    </row>
    <row r="14" spans="1:1" x14ac:dyDescent="0.2">
      <c r="A14" s="104" t="s">
        <v>322</v>
      </c>
    </row>
    <row r="15" spans="1:1" x14ac:dyDescent="0.2">
      <c r="A15" s="104"/>
    </row>
    <row r="16" spans="1:1" x14ac:dyDescent="0.2">
      <c r="A16" s="104"/>
    </row>
    <row r="17" spans="1:1" x14ac:dyDescent="0.2">
      <c r="A17" s="106" t="s">
        <v>283</v>
      </c>
    </row>
    <row r="18" spans="1:1" x14ac:dyDescent="0.2">
      <c r="A18" s="107" t="s">
        <v>315</v>
      </c>
    </row>
    <row r="19" spans="1:1" x14ac:dyDescent="0.2">
      <c r="A19" s="107"/>
    </row>
    <row r="20" spans="1:1" x14ac:dyDescent="0.2">
      <c r="A20" s="106" t="s">
        <v>284</v>
      </c>
    </row>
    <row r="21" spans="1:1" x14ac:dyDescent="0.2">
      <c r="A21" s="107" t="s">
        <v>285</v>
      </c>
    </row>
    <row r="22" spans="1:1" x14ac:dyDescent="0.2">
      <c r="A22" s="107" t="s">
        <v>286</v>
      </c>
    </row>
  </sheetData>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Obavijest o nadzoru" ma:contentTypeID="0x01010075924FC05C45964F8B09EB72BD2B2784006C38FB846E8D85449BCF53A0DA13DB4C" ma:contentTypeVersion="13" ma:contentTypeDescription="" ma:contentTypeScope="" ma:versionID="30e5acd31eb7687a6218d59c7d4e5497">
  <xsd:schema xmlns:xsd="http://www.w3.org/2001/XMLSchema" xmlns:xs="http://www.w3.org/2001/XMLSchema" xmlns:p="http://schemas.microsoft.com/office/2006/metadata/properties" xmlns:ns2="d8745bc5-821e-4205-946a-621c2da728c8" xmlns:ns3="22baa3bd-a2fa-4ea9-9ebb-3a9c6a55952b" targetNamespace="http://schemas.microsoft.com/office/2006/metadata/properties" ma:root="true" ma:fieldsID="e63c33e546f33827935a044dbe221f0f" ns2:_="" ns3:_="">
    <xsd:import namespace="d8745bc5-821e-4205-946a-621c2da728c8"/>
    <xsd:import namespace="22baa3bd-a2fa-4ea9-9ebb-3a9c6a55952b"/>
    <xsd:element name="properties">
      <xsd:complexType>
        <xsd:sequence>
          <xsd:element name="documentManagement">
            <xsd:complexType>
              <xsd:all>
                <xsd:element ref="ns2:Subjekt" minOccurs="0"/>
                <xsd:element ref="ns2:VrstaPredmeta"/>
                <xsd:element ref="ns2:TipPredmeta"/>
                <xsd:element ref="ns2:Godina"/>
                <xsd:element ref="ns2:Izreka" minOccurs="0"/>
                <xsd:element ref="ns2:KategorijaPoslovanja" minOccurs="0"/>
                <xsd:element ref="ns3:NaslovTocke" minOccurs="0"/>
                <xsd:element ref="ns3:Za_x0020_arhi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745bc5-821e-4205-946a-621c2da728c8" elementFormDefault="qualified">
    <xsd:import namespace="http://schemas.microsoft.com/office/2006/documentManagement/types"/>
    <xsd:import namespace="http://schemas.microsoft.com/office/infopath/2007/PartnerControls"/>
    <xsd:element name="Subjekt" ma:index="8" nillable="true" ma:displayName="Subjekt" ma:default="Croatia Osiguranje" ma:format="Dropdown" ma:internalName="Subjekt">
      <xsd:simpleType>
        <xsd:restriction base="dms:Choice">
          <xsd:enumeration value="Croatia Osiguranje"/>
          <xsd:enumeration value="Allianz"/>
          <xsd:enumeration value="Zagrebačka burza"/>
        </xsd:restriction>
      </xsd:simpleType>
    </xsd:element>
    <xsd:element name="VrstaPredmeta" ma:index="9" ma:displayName="VrstaPredmeta" ma:default="-" ma:description="" ma:format="Dropdown" ma:internalName="VrstaPredmeta">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TipPredmeta" ma:index="10" ma:displayName="TipPredmeta" ma:default="-" ma:description="Tip predmeta kojem dokument pripada" ma:format="Dropdown" ma:internalName="TipPredmeta">
      <xsd:simpleType>
        <xsd:restriction base="dms:Choice">
          <xsd:enumeration value="Upravni"/>
          <xsd:enumeration value="Neupravni"/>
          <xsd:enumeration value="-"/>
        </xsd:restriction>
      </xsd:simpleType>
    </xsd:element>
    <xsd:element name="Godina" ma:index="11" ma:displayName="Godina" ma:default="2019" ma:description="" ma:format="Dropdown" ma:internalName="Godina">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
        </xsd:restriction>
      </xsd:simpleType>
    </xsd:element>
    <xsd:element name="Izreka" ma:index="12" nillable="true" ma:displayName="Izreka" ma:internalName="Izreka">
      <xsd:simpleType>
        <xsd:restriction base="dms:Note"/>
      </xsd:simpleType>
    </xsd:element>
    <xsd:element name="KategorijaPoslovanja" ma:index="13" nillable="true" ma:displayName="KategorijaPoslovanja" ma:default="-" ma:description="Kategorija poslovanja" ma:internalName="KategorijaPoslovanja"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2baa3bd-a2fa-4ea9-9ebb-3a9c6a55952b" elementFormDefault="qualified">
    <xsd:import namespace="http://schemas.microsoft.com/office/2006/documentManagement/types"/>
    <xsd:import namespace="http://schemas.microsoft.com/office/infopath/2007/PartnerControls"/>
    <xsd:element name="NaslovTocke" ma:index="14" nillable="true" ma:displayName="NaslovTocke" ma:internalName="NaslovTocke">
      <xsd:simpleType>
        <xsd:restriction base="dms:Note"/>
      </xsd:simpleType>
    </xsd:element>
    <xsd:element name="Za_x0020_arhivu" ma:index="15" nillable="true" ma:displayName="Za arhivu" ma:format="Dropdown" ma:internalName="Za_x0020_arhivu">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rstaPredmeta xmlns="d8745bc5-821e-4205-946a-621c2da728c8">-</VrstaPredmeta>
    <TipPredmeta xmlns="d8745bc5-821e-4205-946a-621c2da728c8">-</TipPredmeta>
    <KategorijaPoslovanja xmlns="d8745bc5-821e-4205-946a-621c2da728c8">
      <Value>-</Value>
    </KategorijaPoslovanja>
    <Godina xmlns="d8745bc5-821e-4205-946a-621c2da728c8">-</Godina>
    <Za_x0020_arhivu xmlns="22baa3bd-a2fa-4ea9-9ebb-3a9c6a55952b" xsi:nil="true"/>
    <Izreka xmlns="d8745bc5-821e-4205-946a-621c2da728c8" xsi:nil="true"/>
    <NaslovTocke xmlns="22baa3bd-a2fa-4ea9-9ebb-3a9c6a55952b" xsi:nil="true"/>
    <Subjekt xmlns="d8745bc5-821e-4205-946a-621c2da728c8">Croatia Osiguranje</Subjekt>
  </documentManagement>
</p:properties>
</file>

<file path=customXml/itemProps1.xml><?xml version="1.0" encoding="utf-8"?>
<ds:datastoreItem xmlns:ds="http://schemas.openxmlformats.org/officeDocument/2006/customXml" ds:itemID="{0AFEFDD8-0C5E-41F4-9029-3521596EF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745bc5-821e-4205-946a-621c2da728c8"/>
    <ds:schemaRef ds:uri="22baa3bd-a2fa-4ea9-9ebb-3a9c6a5595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3.xml><?xml version="1.0" encoding="utf-8"?>
<ds:datastoreItem xmlns:ds="http://schemas.openxmlformats.org/officeDocument/2006/customXml" ds:itemID="{FEEFC670-F99A-4D88-9C52-F9782A557F2D}">
  <ds:schemaRefs>
    <ds:schemaRef ds:uri="d8745bc5-821e-4205-946a-621c2da728c8"/>
    <ds:schemaRef ds:uri="http://www.w3.org/XML/1998/namespace"/>
    <ds:schemaRef ds:uri="http://purl.org/dc/elements/1.1/"/>
    <ds:schemaRef ds:uri="22baa3bd-a2fa-4ea9-9ebb-3a9c6a55952b"/>
    <ds:schemaRef ds:uri="http://schemas.microsoft.com/office/infopath/2007/PartnerControls"/>
    <ds:schemaRef ds:uri="http://schemas.microsoft.com/office/2006/documentManagement/types"/>
    <ds:schemaRef ds:uri="http://purl.org/dc/terms/"/>
    <ds:schemaRef ds:uri="http://purl.org/dc/dcmitype/"/>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Neven Šlajhert</cp:lastModifiedBy>
  <cp:lastPrinted>2020-04-30T10:43:15Z</cp:lastPrinted>
  <dcterms:created xsi:type="dcterms:W3CDTF">2008-10-17T11:51:54Z</dcterms:created>
  <dcterms:modified xsi:type="dcterms:W3CDTF">2020-04-30T10:45:36Z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0x01010075924FC05C45964F8B09EB72BD2B2784006C38FB846E8D85449BCF53A0DA13DB4C</vt:lpwstr>
  </property>
</Properties>
</file>